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 firstSheet="1" activeTab="4"/>
  </bookViews>
  <sheets>
    <sheet name="Д.Надіївський ліцей" sheetId="28" r:id="rId1"/>
    <sheet name="Попельнастівський ліцей" sheetId="30" r:id="rId2"/>
    <sheet name="Куколівський ліцей" sheetId="31" r:id="rId3"/>
    <sheet name="Олександрівський ліцей" sheetId="39" r:id="rId4"/>
    <sheet name="Ульянівський ліцей" sheetId="42" r:id="rId5"/>
    <sheet name="Ч.Кам&quot;янський ліцей" sheetId="44" r:id="rId6"/>
    <sheet name="Щасливська філія" sheetId="48" r:id="rId7"/>
    <sheet name="Лист1" sheetId="51" r:id="rId8"/>
  </sheets>
  <calcPr calcId="191029"/>
</workbook>
</file>

<file path=xl/calcChain.xml><?xml version="1.0" encoding="utf-8"?>
<calcChain xmlns="http://schemas.openxmlformats.org/spreadsheetml/2006/main">
  <c r="C89" i="44"/>
  <c r="D55"/>
  <c r="C55"/>
  <c r="C85" i="31" l="1"/>
  <c r="C79" i="28"/>
  <c r="C79" i="30"/>
  <c r="D52" i="28"/>
  <c r="C52"/>
  <c r="D51" i="31"/>
  <c r="C51"/>
  <c r="C52" i="30" l="1"/>
  <c r="D52"/>
  <c r="D51" i="48"/>
  <c r="C51"/>
  <c r="D55" i="39"/>
  <c r="C55"/>
  <c r="D52" i="42"/>
  <c r="C52"/>
  <c r="D39" i="39"/>
  <c r="C39"/>
  <c r="C25" i="28"/>
  <c r="D25" i="39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79" i="48" l="1"/>
  <c r="C83" i="39"/>
  <c r="C79" i="42" l="1"/>
  <c r="D25" i="48"/>
  <c r="D25" i="44"/>
  <c r="D25" i="42"/>
  <c r="D25" i="31"/>
  <c r="D25" i="30"/>
  <c r="D25" i="28"/>
  <c r="D37" i="48" l="1"/>
  <c r="C37"/>
  <c r="D37" i="44"/>
  <c r="C37"/>
  <c r="D39" i="42"/>
  <c r="C39"/>
  <c r="C37" i="31"/>
  <c r="D37"/>
  <c r="C38" i="30"/>
  <c r="D38"/>
  <c r="D37" i="28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<sst xmlns="http://schemas.openxmlformats.org/spreadsheetml/2006/main" count="562" uniqueCount="78">
  <si>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</si>
  <si>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</si>
  <si>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</si>
  <si>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</si>
  <si>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</si>
  <si>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</si>
  <si>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</si>
  <si>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</si>
  <si>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</si>
  <si>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</si>
  <si>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</si>
  <si>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</si>
  <si>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</si>
  <si>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</si>
  <si>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</si>
  <si>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</si>
  <si>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</si>
  <si>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</si>
  <si>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</si>
  <si>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</si>
  <si>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</si>
  <si>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</si>
  <si>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</si>
  <si>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</si>
  <si>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</si>
  <si>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</si>
  <si>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</si>
  <si>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</si>
  <si>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</si>
  <si>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</si>
  <si>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</si>
  <si>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</si>
  <si>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</si>
  <si>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</si>
  <si>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</si>
  <si>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</si>
  <si>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</si>
  <si>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</si>
  <si>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</si>
  <si>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</si>
  <si>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</si>
  <si>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</si>
  <si>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</si>
  <si>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</si>
  <si>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</si>
  <si>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</si>
  <si>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</si>
  <si>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</si>
  <si>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</si>
  <si>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</si>
  <si>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</si>
  <si>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</si>
  <si>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</si>
  <si>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</si>
  <si>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</si>
  <si>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</si>
  <si>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</si>
  <si>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</si>
  <si>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</si>
  <si>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</si>
  <si>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</si>
  <si>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</si>
  <si>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</si>
  <si>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>Гуманітарна допомога (матраси,маски,баки для води,миючи та дез.засоби)</t>
  </si>
  <si>
    <t xml:space="preserve">Інше </t>
  </si>
  <si>
    <t>Улянівський ліцей Попельнастівської сільської ради Олександрійського району Кіровоградської області</t>
  </si>
  <si>
    <t>Червонокам"янський ліцей Попельнастівської сільської ради Олександрійського району Кіровоградської області</t>
  </si>
  <si>
    <t>Щасливська   філія  Червонокам"янського ліцею Попельнастівської сільської ради Олександрійського району Кіровоградської області</t>
  </si>
  <si>
    <t>З/плата за рахунок гранту по міжнародній партнерській програмі</t>
  </si>
  <si>
    <t>Нарахування на з/плату за рахунок гранту по міжнародній партнерській програмі</t>
  </si>
  <si>
    <t>Комп"ютерна техніка</t>
  </si>
  <si>
    <t>Товари за рахунок гранту по міжнародній партнерській програмі</t>
  </si>
  <si>
    <t>Квадрокоптер за рахунок гранту по міжнародній партнерській програмі</t>
  </si>
  <si>
    <t xml:space="preserve">Кошторис та фінансовий звіт  про надходження та використання   коштів станом на 01.07.2023 року  </t>
  </si>
  <si>
    <t xml:space="preserve">Кошторис та фінансовий звіт  про надходження та використання   коштів стоном на 01.07.2023 року  </t>
  </si>
  <si>
    <t xml:space="preserve">Кошторис та фінансовий звіт  про надходження та використання   коштів стоном на 01.07.2023року  </t>
  </si>
  <si>
    <t>Ноутбук</t>
  </si>
  <si>
    <t>Пароконвектомат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</si>
</sst>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2" fontId="9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8" fillId="0" borderId="0" xfId="0" applyNumberFormat="1" applyFont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3" fillId="0" borderId="4" xfId="0" applyFont="1" applyBorder="1"/>
    <xf numFmtId="2" fontId="9" fillId="2" borderId="4" xfId="0" applyNumberFormat="1" applyFont="1" applyFill="1" applyBorder="1"/>
    <xf numFmtId="2" fontId="13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7" fillId="0" borderId="0" xfId="0" applyNumberFormat="1" applyFont="1" applyAlignment="1">
      <alignment wrapText="1"/>
    </xf>
    <xf numFmtId="2" fontId="9" fillId="0" borderId="3" xfId="0" applyNumberFormat="1" applyFont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12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right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2" borderId="1" xfId="0" applyNumberFormat="1" applyFont="1" applyFill="1" applyBorder="1"/>
    <xf numFmtId="2" fontId="9" fillId="2" borderId="3" xfId="0" applyNumberFormat="1" applyFont="1" applyFill="1" applyBorder="1"/>
    <xf numFmtId="2" fontId="9" fillId="2" borderId="4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12" fillId="2" borderId="3" xfId="0" applyNumberFormat="1" applyFont="1" applyFill="1" applyBorder="1"/>
    <xf numFmtId="2" fontId="12" fillId="2" borderId="4" xfId="0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2" fillId="2" borderId="3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opLeftCell="A54" workbookViewId="0">
      <selection activeCell="A14" sqref="A14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41.25" customHeight="1">
      <c r="A2" s="69" t="s">
        <v>73</v>
      </c>
      <c r="B2" s="70"/>
      <c r="C2" s="70"/>
      <c r="D2" s="70"/>
    </row>
    <row r="3" spans="1:6" ht="41.25" customHeight="1">
      <c r="A3" s="81" t="s">
        <v>58</v>
      </c>
      <c r="B3" s="82"/>
      <c r="C3" s="82"/>
      <c r="D3" s="82"/>
    </row>
    <row r="4" spans="1:6" ht="18">
      <c r="A4" s="5"/>
      <c r="B4" s="6"/>
      <c r="C4" s="7"/>
      <c r="D4" s="7"/>
    </row>
    <row r="5" spans="1:6" ht="41.25" customHeight="1">
      <c r="A5" s="79" t="s">
        <v>23</v>
      </c>
      <c r="B5" s="80"/>
      <c r="C5" s="80"/>
      <c r="D5" s="80"/>
    </row>
    <row r="6" spans="1:6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4491760</v>
      </c>
      <c r="D7" s="38">
        <v>2430028.87</v>
      </c>
      <c r="E7" s="24">
        <f>C7-D7</f>
        <v>2061731.13</v>
      </c>
      <c r="F7" s="24"/>
    </row>
    <row r="8" spans="1:6" s="2" customFormat="1" ht="18">
      <c r="A8" s="20" t="s">
        <v>40</v>
      </c>
      <c r="B8" s="15">
        <v>2120</v>
      </c>
      <c r="C8" s="38">
        <v>988180</v>
      </c>
      <c r="D8" s="38">
        <v>530776.92000000004</v>
      </c>
      <c r="E8" s="24">
        <f t="shared" ref="E8:E25" si="0">C8-D8</f>
        <v>457403.07999999996</v>
      </c>
      <c r="F8" s="24"/>
    </row>
    <row r="9" spans="1:6" ht="35.4">
      <c r="A9" s="10" t="s">
        <v>2</v>
      </c>
      <c r="B9" s="15">
        <v>2210</v>
      </c>
      <c r="C9" s="54">
        <v>124030</v>
      </c>
      <c r="D9" s="47">
        <v>86869.62</v>
      </c>
      <c r="E9" s="24">
        <f t="shared" si="0"/>
        <v>37160.380000000005</v>
      </c>
      <c r="F9" s="24"/>
    </row>
    <row r="10" spans="1:6" ht="18">
      <c r="A10" s="10" t="s">
        <v>3</v>
      </c>
      <c r="B10" s="15">
        <v>2230</v>
      </c>
      <c r="C10" s="40">
        <v>91020</v>
      </c>
      <c r="D10" s="40"/>
      <c r="E10" s="24">
        <f t="shared" si="0"/>
        <v>91020</v>
      </c>
      <c r="F10" s="24"/>
    </row>
    <row r="11" spans="1:6" ht="35.4">
      <c r="A11" s="10" t="s">
        <v>4</v>
      </c>
      <c r="B11" s="15">
        <v>2240</v>
      </c>
      <c r="C11" s="40">
        <v>411837</v>
      </c>
      <c r="D11" s="40">
        <v>269929.34999999998</v>
      </c>
      <c r="E11" s="24">
        <f t="shared" si="0"/>
        <v>141907.65000000002</v>
      </c>
      <c r="F11" s="57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127540</v>
      </c>
      <c r="D15" s="40">
        <v>36532.39</v>
      </c>
      <c r="E15" s="24">
        <f t="shared" si="0"/>
        <v>91007.61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280.67</v>
      </c>
      <c r="E16" s="24">
        <f t="shared" si="0"/>
        <v>319.33</v>
      </c>
      <c r="F16" s="24"/>
    </row>
    <row r="17" spans="1:9" ht="18">
      <c r="A17" s="10" t="s">
        <v>9</v>
      </c>
      <c r="B17" s="15">
        <v>2275</v>
      </c>
      <c r="C17" s="40">
        <v>579510</v>
      </c>
      <c r="D17" s="40">
        <v>300950</v>
      </c>
      <c r="E17" s="24">
        <f t="shared" si="0"/>
        <v>278560</v>
      </c>
      <c r="F17" s="24"/>
    </row>
    <row r="18" spans="1:9" ht="36" customHeight="1">
      <c r="A18" s="10" t="s">
        <v>10</v>
      </c>
      <c r="B18" s="15">
        <v>2282</v>
      </c>
      <c r="C18" s="40">
        <v>4900</v>
      </c>
      <c r="D18" s="40"/>
      <c r="E18" s="24">
        <f t="shared" si="0"/>
        <v>4900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12930</v>
      </c>
      <c r="D20" s="40">
        <v>8738.58</v>
      </c>
      <c r="E20" s="24">
        <f t="shared" si="0"/>
        <v>4191.42</v>
      </c>
      <c r="F20" s="24"/>
    </row>
    <row r="21" spans="1:9" ht="36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1">
        <f>C7+C8+C9+C10+C11+C12+C13+C14+C15+C16+C17+C18+C19+C20+C21+C22+C23+C24</f>
        <v>6861907</v>
      </c>
      <c r="D25" s="42">
        <f>SUM(D7:D24)</f>
        <v>3664106.4000000004</v>
      </c>
      <c r="E25" s="24">
        <f t="shared" si="0"/>
        <v>3197800.5999999996</v>
      </c>
      <c r="F25" s="24"/>
      <c r="I25" s="4"/>
    </row>
    <row r="26" spans="1:9">
      <c r="C26" s="4"/>
      <c r="D26" s="4"/>
    </row>
    <row r="27" spans="1:9" ht="28.5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32"/>
      <c r="D30" s="19"/>
      <c r="F30" s="24"/>
    </row>
    <row r="31" spans="1:9" ht="18" hidden="1">
      <c r="A31" s="11" t="s">
        <v>3</v>
      </c>
      <c r="B31" s="16">
        <v>2230</v>
      </c>
      <c r="C31" s="32"/>
      <c r="D31" s="19"/>
      <c r="F31" s="24"/>
    </row>
    <row r="32" spans="1:9" ht="18" hidden="1">
      <c r="A32" s="11" t="s">
        <v>4</v>
      </c>
      <c r="B32" s="16">
        <v>2240</v>
      </c>
      <c r="C32" s="34"/>
      <c r="D32" s="19"/>
      <c r="F32" s="24"/>
    </row>
    <row r="33" spans="1:6" ht="18" hidden="1">
      <c r="A33" s="10" t="s">
        <v>14</v>
      </c>
      <c r="B33" s="16">
        <v>2800</v>
      </c>
      <c r="C33" s="32"/>
      <c r="D33" s="19"/>
      <c r="F33" s="24"/>
    </row>
    <row r="34" spans="1:6" ht="18">
      <c r="A34" s="11" t="s">
        <v>3</v>
      </c>
      <c r="B34" s="16">
        <v>2230</v>
      </c>
      <c r="C34" s="32">
        <v>15700</v>
      </c>
      <c r="D34" s="19"/>
      <c r="F34" s="24"/>
    </row>
    <row r="35" spans="1:6" ht="52.8" hidden="1">
      <c r="A35" s="10" t="s">
        <v>11</v>
      </c>
      <c r="B35" s="16">
        <v>3110</v>
      </c>
      <c r="C35" s="32"/>
      <c r="D35" s="19"/>
      <c r="F35" s="24"/>
    </row>
    <row r="36" spans="1:6" ht="18" hidden="1">
      <c r="A36" s="17" t="s">
        <v>15</v>
      </c>
      <c r="B36" s="18">
        <v>3132</v>
      </c>
      <c r="C36" s="32"/>
      <c r="D36" s="19"/>
      <c r="F36" s="24"/>
    </row>
    <row r="37" spans="1:6" ht="18">
      <c r="A37" s="10" t="s">
        <v>12</v>
      </c>
      <c r="B37" s="16"/>
      <c r="C37" s="33">
        <f>SUM(C30:C36)</f>
        <v>15700</v>
      </c>
      <c r="D37" s="33">
        <f>SUM(D30:D36)</f>
        <v>0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1" t="s">
        <v>25</v>
      </c>
      <c r="B41" s="71"/>
      <c r="C41" s="71"/>
      <c r="D41" s="71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>
      <c r="A44" s="10" t="s">
        <v>2</v>
      </c>
      <c r="B44" s="16">
        <v>2210</v>
      </c>
      <c r="C44" s="32">
        <v>16913.2</v>
      </c>
      <c r="D44" s="32">
        <v>16913.2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52.8">
      <c r="A51" s="10" t="s">
        <v>11</v>
      </c>
      <c r="B51" s="18">
        <v>3110</v>
      </c>
      <c r="C51" s="19"/>
      <c r="D51" s="19"/>
      <c r="F51" s="24"/>
    </row>
    <row r="52" spans="1:6" ht="18">
      <c r="A52" s="10" t="s">
        <v>12</v>
      </c>
      <c r="B52" s="16"/>
      <c r="C52" s="33">
        <f>SUM(C44:C51)</f>
        <v>16913.2</v>
      </c>
      <c r="D52" s="33">
        <f>SUM(D44:D51)</f>
        <v>16913.2</v>
      </c>
      <c r="F52" s="24"/>
    </row>
    <row r="53" spans="1:6" ht="18">
      <c r="A53" s="5"/>
      <c r="B53" s="23"/>
      <c r="C53" s="30"/>
      <c r="D53" s="30"/>
      <c r="F53" s="24"/>
    </row>
    <row r="55" spans="1:6" ht="34.5" customHeight="1">
      <c r="A55" s="71" t="s">
        <v>54</v>
      </c>
      <c r="B55" s="72"/>
      <c r="C55" s="72"/>
      <c r="D55" s="72"/>
    </row>
    <row r="57" spans="1:6" ht="17.399999999999999">
      <c r="A57" s="66" t="s">
        <v>26</v>
      </c>
      <c r="B57" s="67"/>
      <c r="C57" s="68" t="s">
        <v>27</v>
      </c>
      <c r="D57" s="67"/>
    </row>
    <row r="58" spans="1:6" ht="18">
      <c r="A58" s="10" t="s">
        <v>35</v>
      </c>
      <c r="B58" s="27">
        <v>2210</v>
      </c>
      <c r="C58" s="83">
        <v>940</v>
      </c>
      <c r="D58" s="83"/>
    </row>
    <row r="59" spans="1:6" ht="18" hidden="1">
      <c r="A59" s="10" t="s">
        <v>29</v>
      </c>
      <c r="B59" s="27">
        <v>2210</v>
      </c>
      <c r="C59" s="84"/>
      <c r="D59" s="85"/>
    </row>
    <row r="60" spans="1:6" ht="18" hidden="1">
      <c r="A60" s="10" t="s">
        <v>32</v>
      </c>
      <c r="B60" s="27">
        <v>2210</v>
      </c>
      <c r="C60" s="84"/>
      <c r="D60" s="85"/>
    </row>
    <row r="61" spans="1:6" ht="18" hidden="1">
      <c r="A61" s="10" t="s">
        <v>37</v>
      </c>
      <c r="B61" s="28">
        <v>3110.221</v>
      </c>
      <c r="C61" s="84"/>
      <c r="D61" s="85"/>
    </row>
    <row r="62" spans="1:6" ht="52.8">
      <c r="A62" s="10" t="s">
        <v>63</v>
      </c>
      <c r="B62" s="27">
        <v>2210</v>
      </c>
      <c r="C62" s="84">
        <v>2839.18</v>
      </c>
      <c r="D62" s="85"/>
    </row>
    <row r="63" spans="1:6" ht="18" hidden="1">
      <c r="A63" s="10" t="s">
        <v>30</v>
      </c>
      <c r="B63" s="27">
        <v>2210</v>
      </c>
      <c r="C63" s="84"/>
      <c r="D63" s="85"/>
    </row>
    <row r="64" spans="1:6" ht="18" hidden="1">
      <c r="A64" s="10" t="s">
        <v>36</v>
      </c>
      <c r="B64" s="27">
        <v>2210</v>
      </c>
      <c r="C64" s="84"/>
      <c r="D64" s="85"/>
    </row>
    <row r="65" spans="1:4" ht="18" hidden="1">
      <c r="A65" s="10" t="s">
        <v>31</v>
      </c>
      <c r="B65" s="27">
        <v>3110</v>
      </c>
      <c r="C65" s="84"/>
      <c r="D65" s="85"/>
    </row>
    <row r="66" spans="1:4" ht="18" hidden="1">
      <c r="A66" s="10" t="s">
        <v>33</v>
      </c>
      <c r="B66" s="27">
        <v>2210</v>
      </c>
      <c r="C66" s="84"/>
      <c r="D66" s="85"/>
    </row>
    <row r="67" spans="1:4" ht="18" hidden="1">
      <c r="A67" s="10" t="s">
        <v>34</v>
      </c>
      <c r="B67" s="27">
        <v>2210</v>
      </c>
      <c r="C67" s="84"/>
      <c r="D67" s="85"/>
    </row>
    <row r="68" spans="1:4" ht="18" hidden="1">
      <c r="A68" s="10" t="s">
        <v>46</v>
      </c>
      <c r="B68" s="27">
        <v>2240</v>
      </c>
      <c r="C68" s="84"/>
      <c r="D68" s="85"/>
    </row>
    <row r="69" spans="1:4" ht="18">
      <c r="A69" s="10" t="s">
        <v>70</v>
      </c>
      <c r="B69" s="27">
        <v>2210</v>
      </c>
      <c r="C69" s="50"/>
      <c r="D69" s="53">
        <v>13134.02</v>
      </c>
    </row>
    <row r="70" spans="1:4" ht="18">
      <c r="A70" s="10" t="s">
        <v>38</v>
      </c>
      <c r="B70" s="27">
        <v>2230</v>
      </c>
      <c r="C70" s="84"/>
      <c r="D70" s="85"/>
    </row>
    <row r="71" spans="1:4" ht="18" hidden="1">
      <c r="A71" s="10" t="s">
        <v>39</v>
      </c>
      <c r="B71" s="27">
        <v>2210</v>
      </c>
      <c r="C71" s="84"/>
      <c r="D71" s="85"/>
    </row>
    <row r="72" spans="1:4" ht="18" hidden="1">
      <c r="A72" s="10" t="s">
        <v>45</v>
      </c>
      <c r="B72" s="27">
        <v>2210</v>
      </c>
      <c r="C72" s="84"/>
      <c r="D72" s="85"/>
    </row>
    <row r="73" spans="1:4" ht="18" hidden="1">
      <c r="A73" s="10" t="s">
        <v>43</v>
      </c>
      <c r="B73" s="27">
        <v>2210</v>
      </c>
      <c r="C73" s="84"/>
      <c r="D73" s="85"/>
    </row>
    <row r="74" spans="1:4" ht="18" hidden="1">
      <c r="A74" s="10" t="s">
        <v>42</v>
      </c>
      <c r="B74" s="27">
        <v>2210</v>
      </c>
      <c r="C74" s="84"/>
      <c r="D74" s="85"/>
    </row>
    <row r="75" spans="1:4" ht="18" hidden="1">
      <c r="A75" s="10" t="s">
        <v>44</v>
      </c>
      <c r="B75" s="16">
        <v>2210</v>
      </c>
      <c r="C75" s="84"/>
      <c r="D75" s="85"/>
    </row>
    <row r="76" spans="1:4" ht="18" hidden="1">
      <c r="A76" s="75"/>
      <c r="B76" s="76"/>
      <c r="C76" s="84"/>
      <c r="D76" s="85"/>
    </row>
    <row r="77" spans="1:4" ht="18">
      <c r="A77" s="10" t="s">
        <v>45</v>
      </c>
      <c r="B77" s="52">
        <v>2210</v>
      </c>
      <c r="C77" s="88"/>
      <c r="D77" s="89"/>
    </row>
    <row r="78" spans="1:4" ht="18">
      <c r="A78" s="17" t="s">
        <v>62</v>
      </c>
      <c r="B78" s="18">
        <v>3110</v>
      </c>
      <c r="C78" s="50"/>
      <c r="D78" s="53"/>
    </row>
    <row r="79" spans="1:4" ht="18">
      <c r="A79" s="75"/>
      <c r="B79" s="76"/>
      <c r="C79" s="86">
        <f>SUM(C58:D78)</f>
        <v>16913.2</v>
      </c>
      <c r="D79" s="87"/>
    </row>
  </sheetData>
  <mergeCells count="30">
    <mergeCell ref="A79:B79"/>
    <mergeCell ref="C79:D79"/>
    <mergeCell ref="C72:D72"/>
    <mergeCell ref="C73:D73"/>
    <mergeCell ref="C74:D74"/>
    <mergeCell ref="C75:D75"/>
    <mergeCell ref="A76:B76"/>
    <mergeCell ref="C76:D76"/>
    <mergeCell ref="C77:D77"/>
    <mergeCell ref="C68:D68"/>
    <mergeCell ref="C64:D64"/>
    <mergeCell ref="C65:D65"/>
    <mergeCell ref="C70:D70"/>
    <mergeCell ref="C71:D71"/>
    <mergeCell ref="A57:B57"/>
    <mergeCell ref="C57:D57"/>
    <mergeCell ref="C58:D58"/>
    <mergeCell ref="C66:D66"/>
    <mergeCell ref="C67:D67"/>
    <mergeCell ref="C62:D62"/>
    <mergeCell ref="C63:D63"/>
    <mergeCell ref="C59:D59"/>
    <mergeCell ref="C60:D60"/>
    <mergeCell ref="C61:D61"/>
    <mergeCell ref="A2:D2"/>
    <mergeCell ref="A5:D5"/>
    <mergeCell ref="A27:D27"/>
    <mergeCell ref="A41:D41"/>
    <mergeCell ref="A55:D55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opLeftCell="A19" workbookViewId="0">
      <selection activeCell="F30" sqref="F30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42.75" customHeight="1">
      <c r="A2" s="69" t="s">
        <v>74</v>
      </c>
      <c r="B2" s="70"/>
      <c r="C2" s="70"/>
      <c r="D2" s="70"/>
    </row>
    <row r="3" spans="1:6" ht="42" customHeight="1">
      <c r="A3" s="81" t="s">
        <v>59</v>
      </c>
      <c r="B3" s="82"/>
      <c r="C3" s="82"/>
      <c r="D3" s="82"/>
    </row>
    <row r="4" spans="1:6" ht="18">
      <c r="A4" s="5"/>
      <c r="B4" s="6"/>
      <c r="C4" s="7"/>
      <c r="D4" s="7"/>
    </row>
    <row r="5" spans="1:6" ht="45" customHeight="1">
      <c r="A5" s="79" t="s">
        <v>23</v>
      </c>
      <c r="B5" s="80"/>
      <c r="C5" s="80"/>
      <c r="D5" s="80"/>
    </row>
    <row r="6" spans="1:6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4524430</v>
      </c>
      <c r="D7" s="38">
        <v>2447248.0699999998</v>
      </c>
      <c r="E7" s="24">
        <f>C7-D7</f>
        <v>2077181.9300000002</v>
      </c>
      <c r="F7" s="24"/>
    </row>
    <row r="8" spans="1:6" s="2" customFormat="1" ht="18">
      <c r="A8" s="20" t="s">
        <v>40</v>
      </c>
      <c r="B8" s="15">
        <v>2120</v>
      </c>
      <c r="C8" s="38">
        <v>995370</v>
      </c>
      <c r="D8" s="38">
        <v>543583.24</v>
      </c>
      <c r="E8" s="24">
        <f t="shared" ref="E8:E25" si="0">C8-D8</f>
        <v>451786.76</v>
      </c>
      <c r="F8" s="24"/>
    </row>
    <row r="9" spans="1:6" ht="35.4">
      <c r="A9" s="10" t="s">
        <v>2</v>
      </c>
      <c r="B9" s="15">
        <v>2210</v>
      </c>
      <c r="C9" s="40">
        <v>126650</v>
      </c>
      <c r="D9" s="40">
        <v>118971.7</v>
      </c>
      <c r="E9" s="24">
        <f t="shared" si="0"/>
        <v>7678.3000000000029</v>
      </c>
      <c r="F9" s="24"/>
    </row>
    <row r="10" spans="1:6" ht="18">
      <c r="A10" s="10" t="s">
        <v>3</v>
      </c>
      <c r="B10" s="15">
        <v>2230</v>
      </c>
      <c r="C10" s="40">
        <v>53770</v>
      </c>
      <c r="D10" s="40"/>
      <c r="E10" s="24">
        <f t="shared" si="0"/>
        <v>53770</v>
      </c>
      <c r="F10" s="24"/>
    </row>
    <row r="11" spans="1:6" ht="35.4">
      <c r="A11" s="10" t="s">
        <v>4</v>
      </c>
      <c r="B11" s="15">
        <v>2240</v>
      </c>
      <c r="C11" s="40">
        <v>720664</v>
      </c>
      <c r="D11" s="40">
        <v>214067.89</v>
      </c>
      <c r="E11" s="24">
        <f t="shared" si="0"/>
        <v>506596.11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86580</v>
      </c>
      <c r="D15" s="40">
        <v>24390.86</v>
      </c>
      <c r="E15" s="24">
        <f t="shared" si="0"/>
        <v>62189.14</v>
      </c>
      <c r="F15" s="24"/>
    </row>
    <row r="16" spans="1:6" ht="18">
      <c r="A16" s="10" t="s">
        <v>8</v>
      </c>
      <c r="B16" s="15">
        <v>2274</v>
      </c>
      <c r="C16" s="40">
        <v>387370</v>
      </c>
      <c r="D16" s="40">
        <v>149523.74</v>
      </c>
      <c r="E16" s="24">
        <f t="shared" si="0"/>
        <v>237846.26</v>
      </c>
      <c r="F16" s="24"/>
    </row>
    <row r="17" spans="1:8" ht="18">
      <c r="A17" s="10" t="s">
        <v>9</v>
      </c>
      <c r="B17" s="15">
        <v>2275</v>
      </c>
      <c r="C17" s="40">
        <v>2600</v>
      </c>
      <c r="D17" s="40">
        <v>1400</v>
      </c>
      <c r="E17" s="24">
        <f t="shared" si="0"/>
        <v>1200</v>
      </c>
      <c r="F17" s="24"/>
    </row>
    <row r="18" spans="1:8" ht="33" customHeight="1">
      <c r="A18" s="10" t="s">
        <v>10</v>
      </c>
      <c r="B18" s="15">
        <v>2282</v>
      </c>
      <c r="C18" s="40">
        <v>4400</v>
      </c>
      <c r="D18" s="40">
        <v>932.7</v>
      </c>
      <c r="E18" s="24">
        <f t="shared" si="0"/>
        <v>3467.3</v>
      </c>
      <c r="F18" s="24"/>
    </row>
    <row r="19" spans="1:8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8" ht="15.75" customHeight="1">
      <c r="A20" s="10" t="s">
        <v>14</v>
      </c>
      <c r="B20" s="15">
        <v>2800</v>
      </c>
      <c r="C20" s="40">
        <v>1030</v>
      </c>
      <c r="D20" s="40">
        <v>551.24</v>
      </c>
      <c r="E20" s="24">
        <f t="shared" si="0"/>
        <v>478.76</v>
      </c>
      <c r="F20" s="24"/>
    </row>
    <row r="21" spans="1:8" ht="36.75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8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8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8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8" ht="18">
      <c r="A25" s="10" t="s">
        <v>12</v>
      </c>
      <c r="B25" s="16"/>
      <c r="C25" s="43">
        <f>SUM(C7:C24)</f>
        <v>6932464</v>
      </c>
      <c r="D25" s="44">
        <f>SUM(D7:D24)</f>
        <v>3500669.4400000004</v>
      </c>
      <c r="E25" s="24">
        <f t="shared" si="0"/>
        <v>3431794.5599999996</v>
      </c>
      <c r="F25" s="24"/>
    </row>
    <row r="26" spans="1:8">
      <c r="C26" s="4"/>
      <c r="D26" s="4"/>
    </row>
    <row r="27" spans="1:8">
      <c r="C27" s="4"/>
      <c r="D27" s="4"/>
    </row>
    <row r="28" spans="1:8" ht="30.75" customHeight="1">
      <c r="A28" s="69" t="s">
        <v>24</v>
      </c>
      <c r="B28" s="73"/>
      <c r="C28" s="73"/>
      <c r="D28" s="73"/>
      <c r="F28" s="31"/>
    </row>
    <row r="29" spans="1:8">
      <c r="D29" s="25"/>
    </row>
    <row r="30" spans="1:8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8" ht="35.4">
      <c r="A31" s="10" t="s">
        <v>2</v>
      </c>
      <c r="B31" s="16">
        <v>2210</v>
      </c>
      <c r="C31" s="32"/>
      <c r="D31" s="32"/>
      <c r="F31" s="24"/>
    </row>
    <row r="32" spans="1:8" ht="18">
      <c r="A32" s="11" t="s">
        <v>3</v>
      </c>
      <c r="B32" s="16">
        <v>2230</v>
      </c>
      <c r="C32" s="34">
        <v>26440</v>
      </c>
      <c r="D32" s="34"/>
      <c r="F32" s="24"/>
    </row>
    <row r="33" spans="1:6" ht="18" hidden="1">
      <c r="A33" s="11" t="s">
        <v>4</v>
      </c>
      <c r="B33" s="16">
        <v>2240</v>
      </c>
      <c r="C33" s="32"/>
      <c r="D33" s="32"/>
      <c r="F33" s="24"/>
    </row>
    <row r="34" spans="1:6" ht="18" hidden="1">
      <c r="A34" s="10" t="s">
        <v>9</v>
      </c>
      <c r="B34" s="16">
        <v>2275</v>
      </c>
      <c r="C34" s="32"/>
      <c r="D34" s="32"/>
      <c r="F34" s="24"/>
    </row>
    <row r="35" spans="1:6" ht="18" hidden="1">
      <c r="A35" s="10" t="s">
        <v>14</v>
      </c>
      <c r="B35" s="16">
        <v>2800</v>
      </c>
      <c r="C35" s="32"/>
      <c r="D35" s="32"/>
      <c r="F35" s="24"/>
    </row>
    <row r="36" spans="1:6" ht="52.8" hidden="1">
      <c r="A36" s="10" t="s">
        <v>11</v>
      </c>
      <c r="B36" s="16">
        <v>3110</v>
      </c>
      <c r="C36" s="32"/>
      <c r="D36" s="3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12</v>
      </c>
      <c r="B38" s="16"/>
      <c r="C38" s="33">
        <f>SUM(C31:C37)</f>
        <v>26440</v>
      </c>
      <c r="D38" s="33">
        <f>SUM(D31:D37)</f>
        <v>0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1" t="s">
        <v>25</v>
      </c>
      <c r="B41" s="90"/>
      <c r="C41" s="90"/>
      <c r="D41" s="90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5.4" hidden="1">
      <c r="A44" s="10" t="s">
        <v>2</v>
      </c>
      <c r="B44" s="16">
        <v>2210</v>
      </c>
      <c r="C44" s="29"/>
      <c r="D44" s="77"/>
      <c r="E44" s="78"/>
      <c r="F44" s="24"/>
    </row>
    <row r="45" spans="1:6" ht="35.4">
      <c r="A45" s="10" t="s">
        <v>2</v>
      </c>
      <c r="B45" s="16">
        <v>2210</v>
      </c>
      <c r="C45" s="58">
        <v>33190.82</v>
      </c>
      <c r="D45" s="29">
        <v>33190.82</v>
      </c>
      <c r="E45" s="29"/>
      <c r="F45" s="24"/>
    </row>
    <row r="46" spans="1:6" ht="18">
      <c r="A46" s="11" t="s">
        <v>3</v>
      </c>
      <c r="B46" s="16">
        <v>2230</v>
      </c>
      <c r="C46" s="50"/>
      <c r="D46" s="83"/>
      <c r="E46" s="83"/>
      <c r="F46" s="24"/>
    </row>
    <row r="47" spans="1:6" ht="18" hidden="1">
      <c r="A47" s="11" t="s">
        <v>4</v>
      </c>
      <c r="B47" s="16">
        <v>2240</v>
      </c>
      <c r="C47" s="32"/>
      <c r="D47" s="51"/>
      <c r="E47" s="35"/>
      <c r="F47" s="24"/>
    </row>
    <row r="48" spans="1:6" ht="18" hidden="1">
      <c r="A48" s="11" t="s">
        <v>9</v>
      </c>
      <c r="B48" s="16">
        <v>2275</v>
      </c>
      <c r="C48" s="32"/>
      <c r="D48" s="32"/>
      <c r="E48" s="35"/>
      <c r="F48" s="24"/>
    </row>
    <row r="49" spans="1:6" ht="18" hidden="1">
      <c r="A49" s="10" t="s">
        <v>14</v>
      </c>
      <c r="B49" s="16">
        <v>2800</v>
      </c>
      <c r="C49" s="32"/>
      <c r="D49" s="32"/>
      <c r="E49" s="35"/>
      <c r="F49" s="24"/>
    </row>
    <row r="50" spans="1:6" ht="52.8" hidden="1">
      <c r="A50" s="10" t="s">
        <v>11</v>
      </c>
      <c r="B50" s="16">
        <v>3110</v>
      </c>
      <c r="C50" s="32"/>
      <c r="D50" s="84"/>
      <c r="E50" s="85"/>
      <c r="F50" s="24"/>
    </row>
    <row r="51" spans="1:6" ht="18" hidden="1">
      <c r="A51" s="17" t="s">
        <v>15</v>
      </c>
      <c r="B51" s="18">
        <v>3132</v>
      </c>
      <c r="C51" s="19">
        <f t="shared" ref="C51" si="1">D51</f>
        <v>0</v>
      </c>
      <c r="D51" s="19"/>
      <c r="E51" s="36"/>
      <c r="F51" s="24"/>
    </row>
    <row r="52" spans="1:6" ht="18">
      <c r="A52" s="10" t="s">
        <v>12</v>
      </c>
      <c r="B52" s="16"/>
      <c r="C52" s="33">
        <f>SUM(C45:C46)</f>
        <v>33190.82</v>
      </c>
      <c r="D52" s="33">
        <f>SUM(D45:E46)</f>
        <v>33190.82</v>
      </c>
      <c r="E52" s="36"/>
      <c r="F52" s="24"/>
    </row>
    <row r="53" spans="1:6" ht="18">
      <c r="A53" s="5"/>
      <c r="B53" s="23"/>
      <c r="C53" s="30"/>
      <c r="D53" s="30"/>
      <c r="F53" s="24"/>
    </row>
    <row r="54" spans="1:6" ht="18">
      <c r="A54" s="5"/>
      <c r="B54" s="23"/>
      <c r="C54" s="30"/>
      <c r="D54" s="30"/>
      <c r="F54" s="24"/>
    </row>
    <row r="55" spans="1:6" ht="46.5" customHeight="1">
      <c r="A55" s="71" t="s">
        <v>55</v>
      </c>
      <c r="B55" s="72"/>
      <c r="C55" s="72"/>
      <c r="D55" s="72"/>
    </row>
    <row r="56" spans="1:6" ht="15" customHeight="1">
      <c r="A56" s="71"/>
      <c r="B56" s="90"/>
      <c r="C56" s="90"/>
      <c r="D56" s="90"/>
    </row>
    <row r="58" spans="1:6" ht="16.5" customHeight="1">
      <c r="A58" s="66" t="s">
        <v>26</v>
      </c>
      <c r="B58" s="67"/>
      <c r="C58" s="68" t="s">
        <v>27</v>
      </c>
      <c r="D58" s="67"/>
    </row>
    <row r="59" spans="1:6" ht="16.5" hidden="1" customHeight="1">
      <c r="A59" s="10" t="s">
        <v>35</v>
      </c>
      <c r="B59" s="27">
        <v>2210</v>
      </c>
      <c r="C59" s="65"/>
      <c r="D59" s="65"/>
    </row>
    <row r="60" spans="1:6" ht="16.5" hidden="1" customHeight="1">
      <c r="A60" s="10" t="s">
        <v>29</v>
      </c>
      <c r="B60" s="27">
        <v>2210</v>
      </c>
      <c r="C60" s="91"/>
      <c r="D60" s="92"/>
    </row>
    <row r="61" spans="1:6" ht="16.5" customHeight="1">
      <c r="A61" s="10" t="s">
        <v>35</v>
      </c>
      <c r="B61" s="27">
        <v>2210</v>
      </c>
      <c r="C61" s="91">
        <v>9600</v>
      </c>
      <c r="D61" s="92"/>
    </row>
    <row r="62" spans="1:6" ht="16.5" hidden="1" customHeight="1">
      <c r="A62" s="10" t="s">
        <v>37</v>
      </c>
      <c r="B62" s="28" t="s">
        <v>48</v>
      </c>
      <c r="C62" s="77"/>
      <c r="D62" s="78"/>
    </row>
    <row r="63" spans="1:6" ht="16.5" hidden="1" customHeight="1">
      <c r="A63" s="10" t="s">
        <v>28</v>
      </c>
      <c r="B63" s="45">
        <v>2210</v>
      </c>
      <c r="C63" s="91"/>
      <c r="D63" s="92"/>
    </row>
    <row r="64" spans="1:6" ht="16.5" hidden="1" customHeight="1">
      <c r="A64" s="10" t="s">
        <v>30</v>
      </c>
      <c r="B64" s="45">
        <v>2210</v>
      </c>
      <c r="C64" s="91"/>
      <c r="D64" s="92"/>
    </row>
    <row r="65" spans="1:6" ht="16.5" hidden="1" customHeight="1">
      <c r="A65" s="10" t="s">
        <v>36</v>
      </c>
      <c r="B65" s="45">
        <v>2210</v>
      </c>
      <c r="C65" s="91"/>
      <c r="D65" s="92"/>
    </row>
    <row r="66" spans="1:6" ht="16.5" hidden="1" customHeight="1">
      <c r="A66" s="10" t="s">
        <v>31</v>
      </c>
      <c r="B66" s="27">
        <v>3110</v>
      </c>
      <c r="C66" s="77"/>
      <c r="D66" s="78"/>
    </row>
    <row r="67" spans="1:6" ht="16.5" hidden="1" customHeight="1">
      <c r="A67" s="10" t="s">
        <v>33</v>
      </c>
      <c r="B67" s="27">
        <v>2210</v>
      </c>
      <c r="C67" s="93"/>
      <c r="D67" s="94"/>
    </row>
    <row r="68" spans="1:6" ht="16.5" hidden="1" customHeight="1">
      <c r="A68" s="10" t="s">
        <v>34</v>
      </c>
      <c r="B68" s="27">
        <v>2210</v>
      </c>
      <c r="C68" s="93"/>
      <c r="D68" s="94"/>
    </row>
    <row r="69" spans="1:6" ht="16.5" hidden="1" customHeight="1">
      <c r="A69" s="10" t="s">
        <v>46</v>
      </c>
      <c r="B69" s="27">
        <v>2240</v>
      </c>
      <c r="C69" s="93"/>
      <c r="D69" s="94"/>
    </row>
    <row r="70" spans="1:6" ht="16.5" customHeight="1">
      <c r="A70" s="10" t="s">
        <v>70</v>
      </c>
      <c r="B70" s="27">
        <v>2210</v>
      </c>
      <c r="C70" s="97">
        <v>19701.03</v>
      </c>
      <c r="D70" s="98"/>
    </row>
    <row r="71" spans="1:6" ht="16.5" customHeight="1">
      <c r="A71" s="10" t="s">
        <v>38</v>
      </c>
      <c r="B71" s="27">
        <v>2230</v>
      </c>
      <c r="C71" s="84"/>
      <c r="D71" s="85"/>
      <c r="E71" s="36"/>
      <c r="F71" s="36"/>
    </row>
    <row r="72" spans="1:6" ht="18" hidden="1">
      <c r="A72" s="10" t="s">
        <v>45</v>
      </c>
      <c r="B72" s="27">
        <v>2210</v>
      </c>
      <c r="C72" s="84"/>
      <c r="D72" s="85"/>
      <c r="E72" s="36"/>
      <c r="F72" s="36"/>
    </row>
    <row r="73" spans="1:6" ht="18" hidden="1">
      <c r="A73" s="10" t="s">
        <v>43</v>
      </c>
      <c r="B73" s="27">
        <v>2210</v>
      </c>
      <c r="C73" s="84"/>
      <c r="D73" s="85"/>
      <c r="E73" s="36"/>
      <c r="F73" s="36"/>
    </row>
    <row r="74" spans="1:6" ht="18" hidden="1">
      <c r="A74" s="10" t="s">
        <v>42</v>
      </c>
      <c r="B74" s="27">
        <v>2210</v>
      </c>
      <c r="C74" s="84"/>
      <c r="D74" s="85"/>
      <c r="E74" s="36"/>
      <c r="F74" s="36"/>
    </row>
    <row r="75" spans="1:6" ht="18" hidden="1">
      <c r="A75" s="10" t="s">
        <v>44</v>
      </c>
      <c r="B75" s="16">
        <v>2210</v>
      </c>
      <c r="C75" s="84"/>
      <c r="D75" s="85"/>
      <c r="E75" s="36"/>
      <c r="F75" s="36"/>
    </row>
    <row r="76" spans="1:6" ht="18" hidden="1">
      <c r="A76" s="75"/>
      <c r="B76" s="76"/>
      <c r="C76" s="84"/>
      <c r="D76" s="85"/>
      <c r="E76" s="36"/>
      <c r="F76" s="36"/>
    </row>
    <row r="77" spans="1:6" ht="18">
      <c r="A77" s="10" t="s">
        <v>45</v>
      </c>
      <c r="B77" s="52">
        <v>2210</v>
      </c>
      <c r="C77" s="95"/>
      <c r="D77" s="96"/>
      <c r="E77" s="36"/>
      <c r="F77" s="36"/>
    </row>
    <row r="78" spans="1:6" ht="52.8">
      <c r="A78" s="10" t="s">
        <v>63</v>
      </c>
      <c r="B78" s="27">
        <v>2210</v>
      </c>
      <c r="C78" s="88">
        <v>3889.79</v>
      </c>
      <c r="D78" s="89"/>
      <c r="E78" s="36"/>
      <c r="F78" s="36"/>
    </row>
    <row r="79" spans="1:6" ht="18">
      <c r="A79" s="75"/>
      <c r="B79" s="76"/>
      <c r="C79" s="86">
        <f>SUM(C61:D78)</f>
        <v>33190.82</v>
      </c>
      <c r="D79" s="87"/>
      <c r="E79" s="36"/>
      <c r="F79" s="36"/>
    </row>
    <row r="81" spans="1:4" ht="34.5" hidden="1" customHeight="1">
      <c r="A81" s="71" t="s">
        <v>49</v>
      </c>
      <c r="B81" s="90"/>
      <c r="C81" s="90"/>
      <c r="D81" s="90"/>
    </row>
  </sheetData>
  <mergeCells count="36">
    <mergeCell ref="D44:E44"/>
    <mergeCell ref="D46:E46"/>
    <mergeCell ref="D50:E50"/>
    <mergeCell ref="A55:D55"/>
    <mergeCell ref="A79:B79"/>
    <mergeCell ref="C79:D79"/>
    <mergeCell ref="C72:D72"/>
    <mergeCell ref="C73:D73"/>
    <mergeCell ref="C74:D74"/>
    <mergeCell ref="C75:D75"/>
    <mergeCell ref="A76:B76"/>
    <mergeCell ref="C76:D76"/>
    <mergeCell ref="C78:D78"/>
    <mergeCell ref="C77:D77"/>
    <mergeCell ref="C70:D70"/>
    <mergeCell ref="A3:D3"/>
    <mergeCell ref="A2:D2"/>
    <mergeCell ref="A5:D5"/>
    <mergeCell ref="A28:D28"/>
    <mergeCell ref="A41:D41"/>
    <mergeCell ref="A81:D81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5"/>
  <sheetViews>
    <sheetView workbookViewId="0">
      <selection activeCell="D12" sqref="D12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45" customHeight="1">
      <c r="A2" s="69" t="s">
        <v>74</v>
      </c>
      <c r="B2" s="70"/>
      <c r="C2" s="70"/>
      <c r="D2" s="70"/>
    </row>
    <row r="3" spans="1:6" ht="39.75" customHeight="1">
      <c r="A3" s="81" t="s">
        <v>60</v>
      </c>
      <c r="B3" s="82"/>
      <c r="C3" s="82"/>
      <c r="D3" s="82"/>
    </row>
    <row r="4" spans="1:6" ht="18">
      <c r="A4" s="5"/>
      <c r="B4" s="6"/>
      <c r="C4" s="7"/>
      <c r="D4" s="7"/>
    </row>
    <row r="5" spans="1:6" ht="41.25" customHeight="1">
      <c r="A5" s="79" t="s">
        <v>23</v>
      </c>
      <c r="B5" s="80"/>
      <c r="C5" s="80"/>
      <c r="D5" s="80"/>
    </row>
    <row r="6" spans="1:6" s="2" customFormat="1" ht="69.599999999999994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3863420</v>
      </c>
      <c r="D7" s="38">
        <v>2263034.63</v>
      </c>
      <c r="E7" s="24">
        <f>C7-D7</f>
        <v>1600385.37</v>
      </c>
      <c r="F7" s="24"/>
    </row>
    <row r="8" spans="1:6" s="2" customFormat="1" ht="18">
      <c r="A8" s="20" t="s">
        <v>40</v>
      </c>
      <c r="B8" s="15">
        <v>2120</v>
      </c>
      <c r="C8" s="38">
        <v>849950</v>
      </c>
      <c r="D8" s="38">
        <v>503485.78</v>
      </c>
      <c r="E8" s="24">
        <f t="shared" ref="E8:E25" si="0">C8-D8</f>
        <v>346464.22</v>
      </c>
      <c r="F8" s="24"/>
    </row>
    <row r="9" spans="1:6" ht="35.4">
      <c r="A9" s="10" t="s">
        <v>2</v>
      </c>
      <c r="B9" s="15">
        <v>2210</v>
      </c>
      <c r="C9" s="40">
        <v>195761</v>
      </c>
      <c r="D9" s="40">
        <v>195722.31</v>
      </c>
      <c r="E9" s="24">
        <f t="shared" si="0"/>
        <v>38.690000000002328</v>
      </c>
      <c r="F9" s="24"/>
    </row>
    <row r="10" spans="1:6" ht="18">
      <c r="A10" s="10" t="s">
        <v>3</v>
      </c>
      <c r="B10" s="15">
        <v>2230</v>
      </c>
      <c r="C10" s="40">
        <v>59300</v>
      </c>
      <c r="D10" s="40"/>
      <c r="E10" s="24">
        <f t="shared" si="0"/>
        <v>59300</v>
      </c>
      <c r="F10" s="24"/>
    </row>
    <row r="11" spans="1:6" ht="35.4">
      <c r="A11" s="10" t="s">
        <v>4</v>
      </c>
      <c r="B11" s="15">
        <v>2240</v>
      </c>
      <c r="C11" s="40">
        <v>445100</v>
      </c>
      <c r="D11" s="40">
        <v>341783.39</v>
      </c>
      <c r="E11" s="24">
        <f t="shared" si="0"/>
        <v>103316.60999999999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9280</v>
      </c>
      <c r="D14" s="40">
        <v>5040</v>
      </c>
      <c r="E14" s="24">
        <f t="shared" si="0"/>
        <v>4240</v>
      </c>
      <c r="F14" s="24"/>
    </row>
    <row r="15" spans="1:6" ht="18">
      <c r="A15" s="10" t="s">
        <v>7</v>
      </c>
      <c r="B15" s="15">
        <v>2273</v>
      </c>
      <c r="C15" s="40">
        <v>39180</v>
      </c>
      <c r="D15" s="40">
        <v>17153.37</v>
      </c>
      <c r="E15" s="24">
        <f t="shared" si="0"/>
        <v>22026.63</v>
      </c>
      <c r="F15" s="24"/>
    </row>
    <row r="16" spans="1:6" ht="18">
      <c r="A16" s="10" t="s">
        <v>8</v>
      </c>
      <c r="B16" s="15">
        <v>2274</v>
      </c>
      <c r="C16" s="40">
        <v>445010</v>
      </c>
      <c r="D16" s="40">
        <v>228054.02</v>
      </c>
      <c r="E16" s="24">
        <f t="shared" si="0"/>
        <v>216955.98</v>
      </c>
      <c r="F16" s="24"/>
    </row>
    <row r="17" spans="1:9" ht="18">
      <c r="A17" s="10" t="s">
        <v>9</v>
      </c>
      <c r="B17" s="15">
        <v>2275</v>
      </c>
      <c r="C17" s="40">
        <v>6600</v>
      </c>
      <c r="D17" s="40">
        <v>1200</v>
      </c>
      <c r="E17" s="24">
        <f t="shared" si="0"/>
        <v>5400</v>
      </c>
      <c r="F17" s="24"/>
    </row>
    <row r="18" spans="1:9" ht="33" customHeight="1">
      <c r="A18" s="10" t="s">
        <v>10</v>
      </c>
      <c r="B18" s="15">
        <v>2282</v>
      </c>
      <c r="C18" s="40">
        <v>4400</v>
      </c>
      <c r="D18" s="40">
        <v>932.7</v>
      </c>
      <c r="E18" s="24">
        <f t="shared" si="0"/>
        <v>3467.3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1110</v>
      </c>
      <c r="D20" s="40">
        <v>617.04</v>
      </c>
      <c r="E20" s="24">
        <f t="shared" si="0"/>
        <v>492.96000000000004</v>
      </c>
      <c r="F20" s="24"/>
    </row>
    <row r="21" spans="1:9" ht="36.75" customHeight="1">
      <c r="A21" s="10" t="s">
        <v>11</v>
      </c>
      <c r="B21" s="15">
        <v>3110</v>
      </c>
      <c r="C21" s="40">
        <v>52273</v>
      </c>
      <c r="D21" s="40">
        <v>22673</v>
      </c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6"/>
      <c r="C25" s="43">
        <f>SUM(C7:C24)</f>
        <v>5971384</v>
      </c>
      <c r="D25" s="44">
        <f>SUM(D7:D24)</f>
        <v>3579696.2400000007</v>
      </c>
      <c r="E25" s="24">
        <f t="shared" si="0"/>
        <v>2391687.7599999993</v>
      </c>
      <c r="F25" s="24"/>
    </row>
    <row r="26" spans="1:9">
      <c r="C26" s="4"/>
      <c r="D26" s="4"/>
    </row>
    <row r="27" spans="1:9" ht="30.75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29"/>
      <c r="D30" s="29"/>
      <c r="F30" s="24"/>
    </row>
    <row r="31" spans="1:9" ht="18">
      <c r="A31" s="11" t="s">
        <v>3</v>
      </c>
      <c r="B31" s="16">
        <v>2230</v>
      </c>
      <c r="C31" s="34">
        <v>10120</v>
      </c>
      <c r="D31" s="32"/>
      <c r="F31" s="24"/>
    </row>
    <row r="32" spans="1:9" ht="18" hidden="1">
      <c r="A32" s="11" t="s">
        <v>4</v>
      </c>
      <c r="B32" s="16">
        <v>2240</v>
      </c>
      <c r="C32" s="32"/>
      <c r="D32" s="32"/>
      <c r="F32" s="24"/>
    </row>
    <row r="33" spans="1:6" ht="18" hidden="1">
      <c r="A33" s="10" t="s">
        <v>9</v>
      </c>
      <c r="B33" s="16">
        <v>2275</v>
      </c>
      <c r="C33" s="32"/>
      <c r="D33" s="32"/>
      <c r="F33" s="24"/>
    </row>
    <row r="34" spans="1:6" ht="18" hidden="1">
      <c r="A34" s="10" t="s">
        <v>14</v>
      </c>
      <c r="B34" s="16">
        <v>2800</v>
      </c>
      <c r="C34" s="19"/>
      <c r="D34" s="32"/>
      <c r="F34" s="24"/>
    </row>
    <row r="35" spans="1:6" ht="52.8" hidden="1">
      <c r="A35" s="10" t="s">
        <v>11</v>
      </c>
      <c r="B35" s="16">
        <v>3110</v>
      </c>
      <c r="C35" s="19"/>
      <c r="D35" s="32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10120</v>
      </c>
      <c r="D37" s="33">
        <f>SUM(D30:D36)</f>
        <v>0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2.25" customHeight="1">
      <c r="A40" s="71" t="s">
        <v>25</v>
      </c>
      <c r="B40" s="90"/>
      <c r="C40" s="90"/>
      <c r="D40" s="90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35.4">
      <c r="A44" s="10" t="s">
        <v>2</v>
      </c>
      <c r="B44" s="16">
        <v>2210</v>
      </c>
      <c r="C44" s="29">
        <v>18349.8</v>
      </c>
      <c r="D44" s="29">
        <v>18349.8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18">
      <c r="A51" s="10" t="s">
        <v>12</v>
      </c>
      <c r="B51" s="16"/>
      <c r="C51" s="33">
        <f>SUM(C44:C50)</f>
        <v>18349.8</v>
      </c>
      <c r="D51" s="33">
        <f>SUM(D44:D50)</f>
        <v>18349.8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5" spans="1:6" ht="51" customHeight="1">
      <c r="A55" s="71" t="s">
        <v>55</v>
      </c>
      <c r="B55" s="72"/>
      <c r="C55" s="72"/>
      <c r="D55" s="72"/>
    </row>
    <row r="56" spans="1:6" ht="17.25" customHeight="1">
      <c r="A56" s="71"/>
      <c r="B56" s="90"/>
      <c r="C56" s="90"/>
      <c r="D56" s="90"/>
    </row>
    <row r="58" spans="1:6" ht="17.399999999999999">
      <c r="A58" s="66" t="s">
        <v>26</v>
      </c>
      <c r="B58" s="67"/>
      <c r="C58" s="68" t="s">
        <v>27</v>
      </c>
      <c r="D58" s="67"/>
    </row>
    <row r="59" spans="1:6" ht="18" hidden="1">
      <c r="A59" s="10" t="s">
        <v>35</v>
      </c>
      <c r="B59" s="27">
        <v>2210</v>
      </c>
      <c r="C59" s="65"/>
      <c r="D59" s="65"/>
    </row>
    <row r="60" spans="1:6" ht="18" hidden="1">
      <c r="A60" s="10" t="s">
        <v>29</v>
      </c>
      <c r="B60" s="27">
        <v>2210</v>
      </c>
      <c r="C60" s="91"/>
      <c r="D60" s="92"/>
    </row>
    <row r="61" spans="1:6" ht="18" hidden="1">
      <c r="A61" s="10" t="s">
        <v>32</v>
      </c>
      <c r="B61" s="27">
        <v>2210</v>
      </c>
      <c r="C61" s="77"/>
      <c r="D61" s="78"/>
    </row>
    <row r="62" spans="1:6" ht="18" hidden="1">
      <c r="A62" s="10" t="s">
        <v>37</v>
      </c>
      <c r="B62" s="28">
        <v>3110.221</v>
      </c>
      <c r="C62" s="93"/>
      <c r="D62" s="94"/>
    </row>
    <row r="63" spans="1:6" ht="18" hidden="1">
      <c r="A63" s="10" t="s">
        <v>28</v>
      </c>
      <c r="B63" s="27">
        <v>2210</v>
      </c>
      <c r="C63" s="93"/>
      <c r="D63" s="94"/>
    </row>
    <row r="64" spans="1:6" ht="18" hidden="1">
      <c r="A64" s="10" t="s">
        <v>30</v>
      </c>
      <c r="B64" s="27">
        <v>2210</v>
      </c>
      <c r="C64" s="93"/>
      <c r="D64" s="94"/>
    </row>
    <row r="65" spans="1:4" ht="18" hidden="1">
      <c r="A65" s="10" t="s">
        <v>36</v>
      </c>
      <c r="B65" s="27">
        <v>2210</v>
      </c>
      <c r="C65" s="93"/>
      <c r="D65" s="94"/>
    </row>
    <row r="66" spans="1:4" ht="18" hidden="1">
      <c r="A66" s="10" t="s">
        <v>31</v>
      </c>
      <c r="B66" s="27">
        <v>3110</v>
      </c>
      <c r="C66" s="77"/>
      <c r="D66" s="78"/>
    </row>
    <row r="67" spans="1:4" ht="18" hidden="1">
      <c r="A67" s="10" t="s">
        <v>33</v>
      </c>
      <c r="B67" s="27">
        <v>2210</v>
      </c>
      <c r="C67" s="93"/>
      <c r="D67" s="94"/>
    </row>
    <row r="68" spans="1:4" ht="18" hidden="1">
      <c r="A68" s="10" t="s">
        <v>34</v>
      </c>
      <c r="B68" s="27">
        <v>2210</v>
      </c>
      <c r="C68" s="93"/>
      <c r="D68" s="94"/>
    </row>
    <row r="69" spans="1:4" ht="18" hidden="1">
      <c r="A69" s="10" t="s">
        <v>46</v>
      </c>
      <c r="B69" s="27">
        <v>2240</v>
      </c>
      <c r="C69" s="93"/>
      <c r="D69" s="94"/>
    </row>
    <row r="70" spans="1:4" ht="18">
      <c r="A70" s="10" t="s">
        <v>35</v>
      </c>
      <c r="B70" s="27">
        <v>2210</v>
      </c>
      <c r="C70" s="83"/>
      <c r="D70" s="83"/>
    </row>
    <row r="71" spans="1:4" ht="18">
      <c r="A71" s="10" t="s">
        <v>29</v>
      </c>
      <c r="B71" s="27">
        <v>2210</v>
      </c>
      <c r="C71" s="84"/>
      <c r="D71" s="85"/>
    </row>
    <row r="72" spans="1:4" ht="18.75" hidden="1" customHeight="1">
      <c r="A72" s="10" t="s">
        <v>32</v>
      </c>
      <c r="B72" s="27">
        <v>2210</v>
      </c>
      <c r="C72" s="84"/>
      <c r="D72" s="85"/>
    </row>
    <row r="73" spans="1:4" ht="18.75" hidden="1" customHeight="1">
      <c r="A73" s="10" t="s">
        <v>37</v>
      </c>
      <c r="B73" s="28">
        <v>3110.221</v>
      </c>
      <c r="C73" s="84"/>
      <c r="D73" s="85"/>
    </row>
    <row r="74" spans="1:4" ht="18.75" hidden="1" customHeight="1">
      <c r="A74" s="10" t="s">
        <v>28</v>
      </c>
      <c r="B74" s="27">
        <v>2210</v>
      </c>
      <c r="C74" s="84"/>
      <c r="D74" s="85"/>
    </row>
    <row r="75" spans="1:4" ht="18.75" hidden="1" customHeight="1">
      <c r="A75" s="10" t="s">
        <v>30</v>
      </c>
      <c r="B75" s="27">
        <v>2210</v>
      </c>
      <c r="C75" s="84"/>
      <c r="D75" s="85"/>
    </row>
    <row r="76" spans="1:4" ht="18.75" hidden="1" customHeight="1">
      <c r="A76" s="10" t="s">
        <v>36</v>
      </c>
      <c r="B76" s="27">
        <v>2210</v>
      </c>
      <c r="C76" s="84"/>
      <c r="D76" s="85"/>
    </row>
    <row r="77" spans="1:4" ht="18.75" customHeight="1">
      <c r="A77" s="10" t="s">
        <v>70</v>
      </c>
      <c r="B77" s="27">
        <v>2210</v>
      </c>
      <c r="C77" s="50"/>
      <c r="D77" s="53">
        <v>13134.02</v>
      </c>
    </row>
    <row r="78" spans="1:4" ht="52.5" customHeight="1">
      <c r="A78" s="10" t="s">
        <v>63</v>
      </c>
      <c r="B78" s="27">
        <v>2210</v>
      </c>
      <c r="C78" s="88">
        <v>5215.78</v>
      </c>
      <c r="D78" s="89"/>
    </row>
    <row r="79" spans="1:4" ht="18">
      <c r="A79" s="10" t="s">
        <v>31</v>
      </c>
      <c r="B79" s="27">
        <v>3110</v>
      </c>
      <c r="C79" s="84"/>
      <c r="D79" s="85"/>
    </row>
    <row r="80" spans="1:4" ht="18">
      <c r="A80" s="10" t="s">
        <v>33</v>
      </c>
      <c r="B80" s="27">
        <v>2210</v>
      </c>
      <c r="C80" s="84"/>
      <c r="D80" s="85"/>
    </row>
    <row r="81" spans="1:4" ht="18">
      <c r="A81" s="10" t="s">
        <v>34</v>
      </c>
      <c r="B81" s="27">
        <v>2210</v>
      </c>
      <c r="C81" s="84"/>
      <c r="D81" s="85"/>
    </row>
    <row r="82" spans="1:4" ht="18">
      <c r="A82" s="10" t="s">
        <v>45</v>
      </c>
      <c r="B82" s="27">
        <v>2210</v>
      </c>
      <c r="C82" s="88"/>
      <c r="D82" s="89"/>
    </row>
    <row r="83" spans="1:4" ht="18">
      <c r="A83" s="10" t="s">
        <v>46</v>
      </c>
      <c r="B83" s="27">
        <v>2240</v>
      </c>
      <c r="C83" s="84"/>
      <c r="D83" s="85"/>
    </row>
    <row r="84" spans="1:4" ht="18">
      <c r="A84" s="10" t="s">
        <v>38</v>
      </c>
      <c r="B84" s="27">
        <v>2230</v>
      </c>
      <c r="C84" s="84"/>
      <c r="D84" s="85"/>
    </row>
    <row r="85" spans="1:4" ht="18">
      <c r="A85" s="55"/>
      <c r="B85" s="56"/>
      <c r="C85" s="64">
        <f>SUM(C70:D84)</f>
        <v>18349.8</v>
      </c>
      <c r="D85" s="74"/>
    </row>
  </sheetData>
  <mergeCells count="35">
    <mergeCell ref="C85:D85"/>
    <mergeCell ref="C82:D82"/>
    <mergeCell ref="C65:D65"/>
    <mergeCell ref="C66:D66"/>
    <mergeCell ref="C67:D67"/>
    <mergeCell ref="C68:D68"/>
    <mergeCell ref="C69:D69"/>
    <mergeCell ref="C70:D70"/>
    <mergeCell ref="C80:D80"/>
    <mergeCell ref="C81:D81"/>
    <mergeCell ref="C83:D83"/>
    <mergeCell ref="C84:D84"/>
    <mergeCell ref="C71:D71"/>
    <mergeCell ref="C79:D79"/>
    <mergeCell ref="C72:D72"/>
    <mergeCell ref="C73:D73"/>
    <mergeCell ref="A3:D3"/>
    <mergeCell ref="A2:D2"/>
    <mergeCell ref="A5:D5"/>
    <mergeCell ref="A27:D27"/>
    <mergeCell ref="A40:D40"/>
    <mergeCell ref="C74:D74"/>
    <mergeCell ref="C75:D75"/>
    <mergeCell ref="C76:D76"/>
    <mergeCell ref="C78:D78"/>
    <mergeCell ref="A55:D55"/>
    <mergeCell ref="A56:D56"/>
    <mergeCell ref="C63:D63"/>
    <mergeCell ref="C64:D64"/>
    <mergeCell ref="C60:D60"/>
    <mergeCell ref="C61:D61"/>
    <mergeCell ref="C62:D62"/>
    <mergeCell ref="A58:B58"/>
    <mergeCell ref="C58:D58"/>
    <mergeCell ref="C59:D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topLeftCell="A18" workbookViewId="0">
      <selection activeCell="F7" sqref="F7:F26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43.5" customHeight="1">
      <c r="A2" s="69" t="s">
        <v>74</v>
      </c>
      <c r="B2" s="70"/>
      <c r="C2" s="70"/>
      <c r="D2" s="70"/>
    </row>
    <row r="3" spans="1:6" ht="43.5" customHeight="1">
      <c r="A3" s="81" t="s">
        <v>61</v>
      </c>
      <c r="B3" s="82"/>
      <c r="C3" s="82"/>
      <c r="D3" s="82"/>
    </row>
    <row r="4" spans="1:6" ht="18">
      <c r="A4" s="5"/>
      <c r="B4" s="6"/>
      <c r="C4" s="7"/>
      <c r="D4" s="7"/>
    </row>
    <row r="5" spans="1:6" ht="45.75" customHeight="1">
      <c r="A5" s="79" t="s">
        <v>23</v>
      </c>
      <c r="B5" s="80"/>
      <c r="C5" s="80"/>
      <c r="D5" s="80"/>
    </row>
    <row r="6" spans="1:6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5913302</v>
      </c>
      <c r="D7" s="38">
        <v>3059308.39</v>
      </c>
      <c r="E7" s="24">
        <f>C7-D7</f>
        <v>2853993.61</v>
      </c>
      <c r="F7" s="24"/>
    </row>
    <row r="8" spans="1:6" s="2" customFormat="1" ht="18">
      <c r="A8" s="20" t="s">
        <v>40</v>
      </c>
      <c r="B8" s="15">
        <v>2120</v>
      </c>
      <c r="C8" s="38">
        <v>1300931</v>
      </c>
      <c r="D8" s="38">
        <v>522026.15</v>
      </c>
      <c r="E8" s="24">
        <f t="shared" ref="E8:E25" si="0">C8-D8</f>
        <v>778904.85</v>
      </c>
      <c r="F8" s="24"/>
    </row>
    <row r="9" spans="1:6" ht="35.4">
      <c r="A9" s="10" t="s">
        <v>2</v>
      </c>
      <c r="B9" s="15">
        <v>2210</v>
      </c>
      <c r="C9" s="40">
        <v>149800</v>
      </c>
      <c r="D9" s="40">
        <v>125152.64</v>
      </c>
      <c r="E9" s="24">
        <f t="shared" si="0"/>
        <v>24647.360000000001</v>
      </c>
      <c r="F9" s="57"/>
    </row>
    <row r="10" spans="1:6" ht="18">
      <c r="A10" s="10" t="s">
        <v>3</v>
      </c>
      <c r="B10" s="15">
        <v>2230</v>
      </c>
      <c r="C10" s="40">
        <v>121350</v>
      </c>
      <c r="D10" s="40"/>
      <c r="E10" s="24">
        <f t="shared" si="0"/>
        <v>121350</v>
      </c>
      <c r="F10" s="24"/>
    </row>
    <row r="11" spans="1:6" ht="35.4">
      <c r="A11" s="10" t="s">
        <v>4</v>
      </c>
      <c r="B11" s="15">
        <v>2240</v>
      </c>
      <c r="C11" s="40">
        <v>765377</v>
      </c>
      <c r="D11" s="40">
        <v>213685.37</v>
      </c>
      <c r="E11" s="24">
        <f t="shared" si="0"/>
        <v>551691.63</v>
      </c>
      <c r="F11" s="57"/>
    </row>
    <row r="12" spans="1:6" ht="35.4">
      <c r="A12" s="17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6960</v>
      </c>
      <c r="D14" s="40">
        <v>3240</v>
      </c>
      <c r="E14" s="24">
        <f t="shared" si="0"/>
        <v>3720</v>
      </c>
      <c r="F14" s="24"/>
    </row>
    <row r="15" spans="1:6" ht="18">
      <c r="A15" s="10" t="s">
        <v>7</v>
      </c>
      <c r="B15" s="15">
        <v>2273</v>
      </c>
      <c r="C15" s="40">
        <v>104180</v>
      </c>
      <c r="D15" s="40">
        <v>52913.53</v>
      </c>
      <c r="E15" s="24">
        <f t="shared" si="0"/>
        <v>51266.47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280.67</v>
      </c>
      <c r="E16" s="24">
        <f t="shared" si="0"/>
        <v>319.33</v>
      </c>
      <c r="F16" s="24"/>
    </row>
    <row r="17" spans="1:9" ht="18">
      <c r="A17" s="10" t="s">
        <v>9</v>
      </c>
      <c r="B17" s="15">
        <v>2275</v>
      </c>
      <c r="C17" s="40">
        <v>1101060</v>
      </c>
      <c r="D17" s="40">
        <v>581550</v>
      </c>
      <c r="E17" s="24">
        <f t="shared" si="0"/>
        <v>519510</v>
      </c>
      <c r="F17" s="24"/>
    </row>
    <row r="18" spans="1:9" ht="33" customHeight="1">
      <c r="A18" s="10" t="s">
        <v>10</v>
      </c>
      <c r="B18" s="15">
        <v>2282</v>
      </c>
      <c r="C18" s="40">
        <v>4900</v>
      </c>
      <c r="D18" s="40">
        <v>932.7</v>
      </c>
      <c r="E18" s="24">
        <f t="shared" si="0"/>
        <v>3967.3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22.5" customHeight="1">
      <c r="A20" s="10" t="s">
        <v>14</v>
      </c>
      <c r="B20" s="15">
        <v>2800</v>
      </c>
      <c r="C20" s="40">
        <v>26720</v>
      </c>
      <c r="D20" s="40">
        <v>9107.94</v>
      </c>
      <c r="E20" s="24">
        <f t="shared" si="0"/>
        <v>17612.059999999998</v>
      </c>
      <c r="F20" s="24"/>
    </row>
    <row r="21" spans="1:9" ht="36.75" customHeight="1">
      <c r="A21" s="10" t="s">
        <v>11</v>
      </c>
      <c r="B21" s="15">
        <v>3110</v>
      </c>
      <c r="C21" s="40">
        <v>66627</v>
      </c>
      <c r="D21" s="40">
        <v>37027</v>
      </c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9561807</v>
      </c>
      <c r="D25" s="43">
        <f>D7+D8+D9+D10+D11+D12+D14+D15+D17+D18+D20+D21+D16</f>
        <v>4605224.3900000006</v>
      </c>
      <c r="E25" s="24">
        <f t="shared" si="0"/>
        <v>4956582.6099999994</v>
      </c>
      <c r="F25" s="24"/>
    </row>
    <row r="26" spans="1:9">
      <c r="C26" s="39"/>
      <c r="D26" s="39"/>
    </row>
    <row r="27" spans="1:9" ht="18">
      <c r="A27" s="22"/>
      <c r="B27" s="23"/>
      <c r="C27" s="23"/>
      <c r="D27" s="7"/>
    </row>
    <row r="28" spans="1:9" ht="33" customHeight="1">
      <c r="A28" s="69" t="s">
        <v>24</v>
      </c>
      <c r="B28" s="73"/>
      <c r="C28" s="73"/>
      <c r="D28" s="73"/>
    </row>
    <row r="29" spans="1:9" ht="18">
      <c r="A29" s="22"/>
      <c r="B29" s="23"/>
      <c r="C29" s="23"/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>
      <c r="A31" s="10" t="s">
        <v>2</v>
      </c>
      <c r="B31" s="16">
        <v>2210</v>
      </c>
      <c r="C31" s="32"/>
      <c r="D31" s="32"/>
      <c r="F31" s="24"/>
    </row>
    <row r="32" spans="1:9" ht="18">
      <c r="A32" s="11" t="s">
        <v>3</v>
      </c>
      <c r="B32" s="16">
        <v>2230</v>
      </c>
      <c r="C32" s="32">
        <v>17400</v>
      </c>
      <c r="D32" s="32"/>
      <c r="F32" s="24"/>
    </row>
    <row r="33" spans="1:6" ht="18">
      <c r="A33" s="11" t="s">
        <v>4</v>
      </c>
      <c r="B33" s="16">
        <v>2240</v>
      </c>
      <c r="C33" s="32"/>
      <c r="D33" s="32"/>
      <c r="F33" s="24"/>
    </row>
    <row r="34" spans="1:6" ht="18" hidden="1">
      <c r="A34" s="11" t="s">
        <v>9</v>
      </c>
      <c r="B34" s="16">
        <v>2275</v>
      </c>
      <c r="C34" s="29"/>
      <c r="D34" s="29"/>
      <c r="F34" s="24"/>
    </row>
    <row r="35" spans="1:6" ht="18" hidden="1">
      <c r="A35" s="10" t="s">
        <v>14</v>
      </c>
      <c r="B35" s="16">
        <v>2800</v>
      </c>
      <c r="C35" s="29"/>
      <c r="D35" s="12"/>
      <c r="F35" s="24"/>
    </row>
    <row r="36" spans="1:6" ht="52.8" hidden="1">
      <c r="A36" s="10" t="s">
        <v>11</v>
      </c>
      <c r="B36" s="16">
        <v>3110</v>
      </c>
      <c r="C36" s="12"/>
      <c r="D36" s="1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9</v>
      </c>
      <c r="B38" s="18">
        <v>2275</v>
      </c>
      <c r="C38" s="19"/>
      <c r="D38" s="19"/>
      <c r="F38" s="24"/>
    </row>
    <row r="39" spans="1:6" ht="18">
      <c r="A39" s="10" t="s">
        <v>12</v>
      </c>
      <c r="B39" s="16"/>
      <c r="C39" s="13">
        <f>SUM(C31:C38)</f>
        <v>17400</v>
      </c>
      <c r="D39" s="13">
        <f>SUM(D31:D38)</f>
        <v>0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3.75" customHeight="1">
      <c r="A42" s="71" t="s">
        <v>25</v>
      </c>
      <c r="B42" s="90"/>
      <c r="C42" s="90"/>
      <c r="D42" s="90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16">
        <v>2210</v>
      </c>
      <c r="C45" s="32">
        <v>100805.32</v>
      </c>
      <c r="D45" s="32">
        <v>100805.32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1" t="s">
        <v>4</v>
      </c>
      <c r="B52" s="18">
        <v>2240</v>
      </c>
      <c r="C52" s="19"/>
      <c r="D52" s="19"/>
      <c r="F52" s="24"/>
    </row>
    <row r="53" spans="1:6" ht="18">
      <c r="A53" s="11" t="s">
        <v>70</v>
      </c>
      <c r="B53" s="18">
        <v>3110</v>
      </c>
      <c r="C53" s="19">
        <v>29254.880000000001</v>
      </c>
      <c r="D53" s="19">
        <v>29254.880000000001</v>
      </c>
      <c r="F53" s="24"/>
    </row>
    <row r="54" spans="1:6" ht="18">
      <c r="A54" s="10" t="s">
        <v>9</v>
      </c>
      <c r="B54" s="18">
        <v>2275</v>
      </c>
      <c r="C54" s="19"/>
      <c r="D54" s="19"/>
      <c r="F54" s="24"/>
    </row>
    <row r="55" spans="1:6" ht="18">
      <c r="A55" s="10" t="s">
        <v>12</v>
      </c>
      <c r="B55" s="16"/>
      <c r="C55" s="33">
        <f>SUM(C45:C54)</f>
        <v>130060.20000000001</v>
      </c>
      <c r="D55" s="33">
        <f>SUM(D45:D54)</f>
        <v>130060.20000000001</v>
      </c>
      <c r="F55" s="24"/>
    </row>
    <row r="57" spans="1:6" ht="35.25" customHeight="1">
      <c r="A57" s="71"/>
      <c r="B57" s="90"/>
      <c r="C57" s="90"/>
      <c r="D57" s="90"/>
    </row>
    <row r="58" spans="1:6" ht="47.25" customHeight="1">
      <c r="A58" s="71" t="s">
        <v>54</v>
      </c>
      <c r="B58" s="72"/>
      <c r="C58" s="72"/>
      <c r="D58" s="72"/>
    </row>
    <row r="61" spans="1:6" ht="17.399999999999999">
      <c r="A61" s="66" t="s">
        <v>26</v>
      </c>
      <c r="B61" s="67"/>
      <c r="C61" s="68" t="s">
        <v>27</v>
      </c>
      <c r="D61" s="67"/>
    </row>
    <row r="62" spans="1:6" ht="18" hidden="1">
      <c r="A62" s="10" t="s">
        <v>35</v>
      </c>
      <c r="B62" s="27">
        <v>2210</v>
      </c>
      <c r="C62" s="83"/>
      <c r="D62" s="83"/>
    </row>
    <row r="63" spans="1:6" ht="18" hidden="1">
      <c r="A63" s="10" t="s">
        <v>29</v>
      </c>
      <c r="B63" s="27">
        <v>2210</v>
      </c>
      <c r="C63" s="99"/>
      <c r="D63" s="100"/>
    </row>
    <row r="64" spans="1:6" ht="18">
      <c r="A64" s="10" t="s">
        <v>57</v>
      </c>
      <c r="B64" s="27">
        <v>2210</v>
      </c>
      <c r="C64" s="84">
        <v>6205</v>
      </c>
      <c r="D64" s="85"/>
    </row>
    <row r="65" spans="1:4" ht="18" hidden="1">
      <c r="A65" s="10" t="s">
        <v>37</v>
      </c>
      <c r="B65" s="28">
        <v>3110.221</v>
      </c>
      <c r="C65" s="99"/>
      <c r="D65" s="100"/>
    </row>
    <row r="66" spans="1:4" ht="18" hidden="1">
      <c r="A66" s="10" t="s">
        <v>28</v>
      </c>
      <c r="B66" s="27">
        <v>2210</v>
      </c>
      <c r="C66" s="99"/>
      <c r="D66" s="100"/>
    </row>
    <row r="67" spans="1:4" ht="18" hidden="1">
      <c r="A67" s="10" t="s">
        <v>30</v>
      </c>
      <c r="B67" s="27">
        <v>2210</v>
      </c>
      <c r="C67" s="99"/>
      <c r="D67" s="100"/>
    </row>
    <row r="68" spans="1:4" ht="18" hidden="1">
      <c r="A68" s="10" t="s">
        <v>36</v>
      </c>
      <c r="B68" s="27">
        <v>2210</v>
      </c>
      <c r="C68" s="84"/>
      <c r="D68" s="85"/>
    </row>
    <row r="69" spans="1:4" ht="18" hidden="1">
      <c r="A69" s="10" t="s">
        <v>31</v>
      </c>
      <c r="B69" s="27">
        <v>3110</v>
      </c>
      <c r="C69" s="84"/>
      <c r="D69" s="85"/>
    </row>
    <row r="70" spans="1:4" ht="18" hidden="1">
      <c r="A70" s="10" t="s">
        <v>33</v>
      </c>
      <c r="B70" s="27">
        <v>2210</v>
      </c>
      <c r="C70" s="84"/>
      <c r="D70" s="85"/>
    </row>
    <row r="71" spans="1:4" ht="18" hidden="1">
      <c r="A71" s="10" t="s">
        <v>34</v>
      </c>
      <c r="B71" s="27">
        <v>2210</v>
      </c>
      <c r="C71" s="84"/>
      <c r="D71" s="85"/>
    </row>
    <row r="72" spans="1:4" ht="18">
      <c r="A72" s="10" t="s">
        <v>70</v>
      </c>
      <c r="B72" s="27">
        <v>2210</v>
      </c>
      <c r="C72" s="50"/>
      <c r="D72" s="53">
        <v>19701.03</v>
      </c>
    </row>
    <row r="73" spans="1:4" ht="18">
      <c r="A73" s="10" t="s">
        <v>36</v>
      </c>
      <c r="B73" s="27">
        <v>2210</v>
      </c>
      <c r="C73" s="84">
        <v>600</v>
      </c>
      <c r="D73" s="85"/>
    </row>
    <row r="74" spans="1:4" ht="18">
      <c r="A74" s="10" t="s">
        <v>64</v>
      </c>
      <c r="B74" s="27">
        <v>2210</v>
      </c>
      <c r="C74" s="88">
        <v>9239.5</v>
      </c>
      <c r="D74" s="89"/>
    </row>
    <row r="75" spans="1:4" ht="52.8">
      <c r="A75" s="10" t="s">
        <v>63</v>
      </c>
      <c r="B75" s="27">
        <v>2210</v>
      </c>
      <c r="C75" s="88">
        <v>65059.79</v>
      </c>
      <c r="D75" s="89"/>
    </row>
    <row r="76" spans="1:4" ht="18">
      <c r="A76" s="10" t="s">
        <v>76</v>
      </c>
      <c r="B76" s="27">
        <v>3110</v>
      </c>
      <c r="C76" s="59"/>
      <c r="D76" s="60">
        <v>29254.880000000001</v>
      </c>
    </row>
    <row r="77" spans="1:4" ht="18">
      <c r="A77" s="10" t="s">
        <v>38</v>
      </c>
      <c r="B77" s="27">
        <v>2230</v>
      </c>
      <c r="C77" s="84"/>
      <c r="D77" s="85"/>
    </row>
    <row r="78" spans="1:4" ht="18" hidden="1">
      <c r="A78" s="10" t="s">
        <v>45</v>
      </c>
      <c r="B78" s="27">
        <v>2210</v>
      </c>
      <c r="C78" s="84"/>
      <c r="D78" s="85"/>
    </row>
    <row r="79" spans="1:4" ht="18" hidden="1">
      <c r="A79" s="10" t="s">
        <v>43</v>
      </c>
      <c r="B79" s="27">
        <v>2210</v>
      </c>
      <c r="C79" s="84"/>
      <c r="D79" s="85"/>
    </row>
    <row r="80" spans="1:4" ht="18" hidden="1">
      <c r="A80" s="10" t="s">
        <v>42</v>
      </c>
      <c r="B80" s="27">
        <v>2210</v>
      </c>
      <c r="C80" s="84"/>
      <c r="D80" s="85"/>
    </row>
    <row r="81" spans="1:4" ht="18" hidden="1">
      <c r="A81" s="10" t="s">
        <v>44</v>
      </c>
      <c r="B81" s="16">
        <v>2210</v>
      </c>
      <c r="C81" s="84"/>
      <c r="D81" s="85"/>
    </row>
    <row r="82" spans="1:4" ht="18" hidden="1">
      <c r="A82" s="75"/>
      <c r="B82" s="76"/>
      <c r="C82" s="84"/>
      <c r="D82" s="85"/>
    </row>
    <row r="83" spans="1:4" ht="18">
      <c r="A83" s="75"/>
      <c r="B83" s="76"/>
      <c r="C83" s="86">
        <f>SUM(C62:D81)</f>
        <v>130060.20000000001</v>
      </c>
      <c r="D83" s="87"/>
    </row>
    <row r="84" spans="1:4">
      <c r="C84" s="36"/>
      <c r="D84" s="36"/>
    </row>
    <row r="85" spans="1:4" ht="34.5" hidden="1" customHeight="1">
      <c r="A85" s="71" t="s">
        <v>49</v>
      </c>
      <c r="B85" s="90"/>
      <c r="C85" s="90"/>
      <c r="D85" s="90"/>
    </row>
  </sheetData>
  <mergeCells count="32">
    <mergeCell ref="A58:D58"/>
    <mergeCell ref="A83:B83"/>
    <mergeCell ref="C83:D83"/>
    <mergeCell ref="C78:D78"/>
    <mergeCell ref="C79:D79"/>
    <mergeCell ref="C80:D80"/>
    <mergeCell ref="C81:D81"/>
    <mergeCell ref="A82:B82"/>
    <mergeCell ref="C82:D82"/>
    <mergeCell ref="C74:D74"/>
    <mergeCell ref="C75:D75"/>
    <mergeCell ref="A3:D3"/>
    <mergeCell ref="A2:D2"/>
    <mergeCell ref="A5:D5"/>
    <mergeCell ref="A28:D28"/>
    <mergeCell ref="A42:D42"/>
    <mergeCell ref="A85:D85"/>
    <mergeCell ref="A57:D57"/>
    <mergeCell ref="C67:D67"/>
    <mergeCell ref="C65:D65"/>
    <mergeCell ref="C63:D63"/>
    <mergeCell ref="C64:D64"/>
    <mergeCell ref="C66:D66"/>
    <mergeCell ref="A61:B61"/>
    <mergeCell ref="C61:D61"/>
    <mergeCell ref="C62:D62"/>
    <mergeCell ref="C68:D68"/>
    <mergeCell ref="C69:D69"/>
    <mergeCell ref="C70:D70"/>
    <mergeCell ref="C71:D71"/>
    <mergeCell ref="C73:D73"/>
    <mergeCell ref="C77:D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9"/>
  <sheetViews>
    <sheetView tabSelected="1" topLeftCell="A28" workbookViewId="0">
      <selection activeCell="F6" sqref="F6:F25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46.5" customHeight="1">
      <c r="A2" s="69" t="s">
        <v>74</v>
      </c>
      <c r="B2" s="70"/>
      <c r="C2" s="70"/>
      <c r="D2" s="70"/>
    </row>
    <row r="3" spans="1:6" ht="46.5" customHeight="1">
      <c r="A3" s="81" t="s">
        <v>65</v>
      </c>
      <c r="B3" s="82"/>
      <c r="C3" s="82"/>
      <c r="D3" s="82"/>
    </row>
    <row r="4" spans="1:6" ht="18">
      <c r="A4" s="5"/>
      <c r="B4" s="6"/>
      <c r="C4" s="7"/>
      <c r="D4" s="7"/>
    </row>
    <row r="5" spans="1:6" ht="39.75" customHeight="1">
      <c r="A5" s="79" t="s">
        <v>23</v>
      </c>
      <c r="B5" s="80"/>
      <c r="C5" s="80"/>
      <c r="D5" s="80"/>
    </row>
    <row r="6" spans="1:6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4417410</v>
      </c>
      <c r="D7" s="38">
        <v>2440128.69</v>
      </c>
      <c r="E7" s="24">
        <f>C7-D7</f>
        <v>1977281.31</v>
      </c>
      <c r="F7" s="24"/>
    </row>
    <row r="8" spans="1:6" s="2" customFormat="1" ht="18">
      <c r="A8" s="20" t="s">
        <v>40</v>
      </c>
      <c r="B8" s="15">
        <v>2120</v>
      </c>
      <c r="C8" s="38">
        <v>971830</v>
      </c>
      <c r="D8" s="38">
        <v>673165.16</v>
      </c>
      <c r="E8" s="24">
        <f t="shared" ref="E8:E25" si="0">C8-D8</f>
        <v>298664.83999999997</v>
      </c>
      <c r="F8" s="24"/>
    </row>
    <row r="9" spans="1:6" ht="35.4">
      <c r="A9" s="10" t="s">
        <v>2</v>
      </c>
      <c r="B9" s="15">
        <v>2210</v>
      </c>
      <c r="C9" s="40">
        <v>236590</v>
      </c>
      <c r="D9" s="40">
        <v>236576.02</v>
      </c>
      <c r="E9" s="24">
        <f t="shared" si="0"/>
        <v>13.980000000010477</v>
      </c>
      <c r="F9" s="24"/>
    </row>
    <row r="10" spans="1:6" ht="18">
      <c r="A10" s="10" t="s">
        <v>3</v>
      </c>
      <c r="B10" s="15">
        <v>2230</v>
      </c>
      <c r="C10" s="40">
        <v>102050</v>
      </c>
      <c r="D10" s="40"/>
      <c r="E10" s="24">
        <f t="shared" si="0"/>
        <v>102050</v>
      </c>
      <c r="F10" s="24"/>
    </row>
    <row r="11" spans="1:6" ht="35.4">
      <c r="A11" s="10" t="s">
        <v>4</v>
      </c>
      <c r="B11" s="15">
        <v>2240</v>
      </c>
      <c r="C11" s="40">
        <v>355772</v>
      </c>
      <c r="D11" s="40">
        <v>142247.82</v>
      </c>
      <c r="E11" s="24">
        <f t="shared" si="0"/>
        <v>213524.18</v>
      </c>
      <c r="F11" s="24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112120</v>
      </c>
      <c r="D15" s="40">
        <v>29734.92</v>
      </c>
      <c r="E15" s="24">
        <f t="shared" si="0"/>
        <v>82385.08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280.67</v>
      </c>
      <c r="E16" s="24">
        <f t="shared" si="0"/>
        <v>319.33</v>
      </c>
      <c r="F16" s="24"/>
    </row>
    <row r="17" spans="1:9" ht="18">
      <c r="A17" s="10" t="s">
        <v>9</v>
      </c>
      <c r="B17" s="15">
        <v>2275</v>
      </c>
      <c r="C17" s="40">
        <v>1119840</v>
      </c>
      <c r="D17" s="40">
        <v>567160</v>
      </c>
      <c r="E17" s="24">
        <f t="shared" si="0"/>
        <v>552680</v>
      </c>
      <c r="F17" s="24"/>
    </row>
    <row r="18" spans="1:9" ht="32.25" customHeight="1">
      <c r="A18" s="10" t="s">
        <v>10</v>
      </c>
      <c r="B18" s="15">
        <v>2282</v>
      </c>
      <c r="C18" s="40">
        <v>4900</v>
      </c>
      <c r="D18" s="40">
        <v>932.7</v>
      </c>
      <c r="E18" s="24">
        <f t="shared" si="0"/>
        <v>3967.3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12770</v>
      </c>
      <c r="D20" s="40">
        <v>9718.74</v>
      </c>
      <c r="E20" s="24">
        <f t="shared" si="0"/>
        <v>3051.26</v>
      </c>
      <c r="F20" s="24"/>
    </row>
    <row r="21" spans="1:9" ht="36.75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7363482</v>
      </c>
      <c r="D25" s="43">
        <f>SUM(D7:D24)</f>
        <v>4099944.72</v>
      </c>
      <c r="E25" s="24">
        <f t="shared" si="0"/>
        <v>3263537.28</v>
      </c>
      <c r="F25" s="24"/>
    </row>
    <row r="26" spans="1:9" ht="18">
      <c r="A26" s="5"/>
      <c r="B26" s="21"/>
      <c r="C26" s="7"/>
      <c r="D26" s="7"/>
    </row>
    <row r="27" spans="1:9">
      <c r="C27" s="4"/>
      <c r="D27" s="4"/>
    </row>
    <row r="28" spans="1:9" ht="30" customHeight="1">
      <c r="A28" s="69" t="s">
        <v>24</v>
      </c>
      <c r="B28" s="73"/>
      <c r="C28" s="73"/>
      <c r="D28" s="73"/>
    </row>
    <row r="29" spans="1:9"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 hidden="1">
      <c r="A31" s="10" t="s">
        <v>2</v>
      </c>
      <c r="B31" s="16">
        <v>2210</v>
      </c>
      <c r="C31" s="12">
        <v>0</v>
      </c>
      <c r="D31" s="12"/>
      <c r="F31" s="24"/>
    </row>
    <row r="32" spans="1:9" ht="35.4">
      <c r="A32" s="10" t="s">
        <v>2</v>
      </c>
      <c r="B32" s="16">
        <v>2210</v>
      </c>
      <c r="C32" s="12"/>
      <c r="D32" s="12"/>
      <c r="F32" s="24"/>
    </row>
    <row r="33" spans="1:6" ht="18">
      <c r="A33" s="11" t="s">
        <v>3</v>
      </c>
      <c r="B33" s="16">
        <v>2230</v>
      </c>
      <c r="C33" s="19">
        <v>3480</v>
      </c>
      <c r="D33" s="19"/>
      <c r="F33" s="24"/>
    </row>
    <row r="34" spans="1:6" ht="18" hidden="1">
      <c r="A34" s="11" t="s">
        <v>4</v>
      </c>
      <c r="B34" s="16">
        <v>2240</v>
      </c>
      <c r="C34" s="19"/>
      <c r="D34" s="19"/>
      <c r="F34" s="24"/>
    </row>
    <row r="35" spans="1:6" ht="18" hidden="1">
      <c r="A35" s="11" t="s">
        <v>9</v>
      </c>
      <c r="B35" s="16">
        <v>2275</v>
      </c>
      <c r="C35" s="19"/>
      <c r="D35" s="19"/>
      <c r="F35" s="24"/>
    </row>
    <row r="36" spans="1:6" ht="18" hidden="1">
      <c r="A36" s="10" t="s">
        <v>14</v>
      </c>
      <c r="B36" s="16">
        <v>2800</v>
      </c>
      <c r="C36" s="19"/>
      <c r="D36" s="19"/>
      <c r="F36" s="24"/>
    </row>
    <row r="37" spans="1:6" ht="52.8" hidden="1">
      <c r="A37" s="10" t="s">
        <v>11</v>
      </c>
      <c r="B37" s="16">
        <v>3110</v>
      </c>
      <c r="C37" s="19"/>
      <c r="D37" s="19"/>
      <c r="F37" s="24"/>
    </row>
    <row r="38" spans="1:6" ht="18" hidden="1">
      <c r="A38" s="17" t="s">
        <v>15</v>
      </c>
      <c r="B38" s="18">
        <v>3132</v>
      </c>
      <c r="C38" s="19"/>
      <c r="D38" s="19"/>
      <c r="F38" s="24"/>
    </row>
    <row r="39" spans="1:6" ht="18">
      <c r="A39" s="10" t="s">
        <v>12</v>
      </c>
      <c r="B39" s="16"/>
      <c r="C39" s="33">
        <f>SUM(C31:C38)</f>
        <v>3480</v>
      </c>
      <c r="D39" s="33">
        <f>SUM(D31:D38)</f>
        <v>0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4.5" customHeight="1">
      <c r="A42" s="71" t="s">
        <v>25</v>
      </c>
      <c r="B42" s="71"/>
      <c r="C42" s="71"/>
      <c r="D42" s="71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46">
        <v>2210</v>
      </c>
      <c r="C45" s="48">
        <v>35184.379999999997</v>
      </c>
      <c r="D45" s="48">
        <v>35184.379999999997</v>
      </c>
    </row>
    <row r="46" spans="1:6" ht="18">
      <c r="A46" s="11" t="s">
        <v>70</v>
      </c>
      <c r="B46" s="18">
        <v>3110</v>
      </c>
      <c r="C46" s="32">
        <v>29254.880000000001</v>
      </c>
      <c r="D46" s="32">
        <v>29254.880000000001</v>
      </c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0" t="s">
        <v>12</v>
      </c>
      <c r="B52" s="16"/>
      <c r="C52" s="33">
        <f>SUM(C45:C51)</f>
        <v>64439.259999999995</v>
      </c>
      <c r="D52" s="33">
        <f>SUM(D45:D51)</f>
        <v>64439.259999999995</v>
      </c>
      <c r="F52" s="24"/>
    </row>
    <row r="55" spans="1:6" ht="41.25" customHeight="1">
      <c r="A55" s="71" t="s">
        <v>55</v>
      </c>
      <c r="B55" s="72"/>
      <c r="C55" s="72"/>
      <c r="D55" s="72"/>
    </row>
    <row r="57" spans="1:6" ht="17.399999999999999">
      <c r="A57" s="101" t="s">
        <v>26</v>
      </c>
      <c r="B57" s="102"/>
      <c r="C57" s="68" t="s">
        <v>27</v>
      </c>
      <c r="D57" s="67"/>
    </row>
    <row r="58" spans="1:6" ht="18" hidden="1">
      <c r="A58" s="10" t="s">
        <v>35</v>
      </c>
      <c r="B58" s="45">
        <v>2210</v>
      </c>
      <c r="C58" s="84"/>
      <c r="D58" s="85"/>
      <c r="E58" s="36"/>
      <c r="F58" s="49"/>
    </row>
    <row r="59" spans="1:6" ht="18" hidden="1" customHeight="1">
      <c r="A59" s="10" t="s">
        <v>29</v>
      </c>
      <c r="B59" s="45">
        <v>2210</v>
      </c>
      <c r="C59" s="84"/>
      <c r="D59" s="85"/>
      <c r="E59" s="36"/>
    </row>
    <row r="60" spans="1:6" ht="18.75" customHeight="1">
      <c r="A60" s="10" t="s">
        <v>35</v>
      </c>
      <c r="B60" s="45">
        <v>2210</v>
      </c>
      <c r="C60" s="88"/>
      <c r="D60" s="89"/>
      <c r="E60" s="36"/>
    </row>
    <row r="61" spans="1:6" ht="18.75" hidden="1" customHeight="1">
      <c r="A61" s="10" t="s">
        <v>37</v>
      </c>
      <c r="B61" s="28" t="s">
        <v>48</v>
      </c>
      <c r="C61" s="88"/>
      <c r="D61" s="89"/>
      <c r="E61" s="36"/>
    </row>
    <row r="62" spans="1:6" ht="18.75" hidden="1" customHeight="1">
      <c r="A62" s="10" t="s">
        <v>28</v>
      </c>
      <c r="B62" s="45">
        <v>2210</v>
      </c>
      <c r="C62" s="88"/>
      <c r="D62" s="89"/>
      <c r="E62" s="36"/>
    </row>
    <row r="63" spans="1:6" ht="18.75" hidden="1" customHeight="1">
      <c r="A63" s="10" t="s">
        <v>30</v>
      </c>
      <c r="B63" s="45">
        <v>2210</v>
      </c>
      <c r="C63" s="88"/>
      <c r="D63" s="89"/>
      <c r="E63" s="36"/>
    </row>
    <row r="64" spans="1:6" ht="18" hidden="1">
      <c r="A64" s="10" t="s">
        <v>36</v>
      </c>
      <c r="B64" s="45">
        <v>2210</v>
      </c>
      <c r="C64" s="88"/>
      <c r="D64" s="89"/>
      <c r="E64" s="36"/>
    </row>
    <row r="65" spans="1:5" ht="18.75" hidden="1" customHeight="1">
      <c r="A65" s="10" t="s">
        <v>31</v>
      </c>
      <c r="B65" s="45">
        <v>3110</v>
      </c>
      <c r="C65" s="88"/>
      <c r="D65" s="89"/>
      <c r="E65" s="36"/>
    </row>
    <row r="66" spans="1:5" ht="18.75" hidden="1" customHeight="1">
      <c r="A66" s="10" t="s">
        <v>33</v>
      </c>
      <c r="B66" s="45">
        <v>2210</v>
      </c>
      <c r="C66" s="103"/>
      <c r="D66" s="104"/>
      <c r="E66" s="36"/>
    </row>
    <row r="67" spans="1:5" ht="18.75" hidden="1" customHeight="1">
      <c r="A67" s="10" t="s">
        <v>34</v>
      </c>
      <c r="B67" s="45">
        <v>2210</v>
      </c>
      <c r="C67" s="103"/>
      <c r="D67" s="104"/>
      <c r="E67" s="36"/>
    </row>
    <row r="68" spans="1:5" ht="18.75" hidden="1" customHeight="1">
      <c r="A68" s="10" t="s">
        <v>46</v>
      </c>
      <c r="B68" s="45">
        <v>2240</v>
      </c>
      <c r="C68" s="103"/>
      <c r="D68" s="104"/>
      <c r="E68" s="36"/>
    </row>
    <row r="69" spans="1:5" ht="18.75" customHeight="1">
      <c r="A69" s="10" t="s">
        <v>70</v>
      </c>
      <c r="B69" s="27">
        <v>2210</v>
      </c>
      <c r="C69" s="61"/>
      <c r="D69" s="60">
        <v>19701.03</v>
      </c>
      <c r="E69" s="36"/>
    </row>
    <row r="70" spans="1:5" ht="57.75" customHeight="1">
      <c r="A70" s="10" t="s">
        <v>63</v>
      </c>
      <c r="B70" s="45">
        <v>2210</v>
      </c>
      <c r="C70" s="88">
        <v>15483.35</v>
      </c>
      <c r="D70" s="89"/>
      <c r="E70" s="36"/>
    </row>
    <row r="71" spans="1:5" ht="18.75" customHeight="1">
      <c r="A71" s="10" t="s">
        <v>45</v>
      </c>
      <c r="B71" s="45">
        <v>2210</v>
      </c>
      <c r="C71" s="88"/>
      <c r="D71" s="89"/>
      <c r="E71" s="36"/>
    </row>
    <row r="72" spans="1:5" ht="18">
      <c r="A72" s="10" t="s">
        <v>38</v>
      </c>
      <c r="B72" s="45">
        <v>2230</v>
      </c>
      <c r="C72" s="88"/>
      <c r="D72" s="89"/>
      <c r="E72" s="36"/>
    </row>
    <row r="73" spans="1:5" ht="18.75" hidden="1" customHeight="1">
      <c r="A73" s="10" t="s">
        <v>45</v>
      </c>
      <c r="B73" s="45">
        <v>2210</v>
      </c>
      <c r="C73" s="84"/>
      <c r="D73" s="85"/>
      <c r="E73" s="36"/>
    </row>
    <row r="74" spans="1:5" ht="18.75" hidden="1" customHeight="1">
      <c r="A74" s="10" t="s">
        <v>43</v>
      </c>
      <c r="B74" s="45">
        <v>2210</v>
      </c>
      <c r="C74" s="84"/>
      <c r="D74" s="85"/>
      <c r="E74" s="36"/>
    </row>
    <row r="75" spans="1:5" ht="18.75" hidden="1" customHeight="1">
      <c r="A75" s="10" t="s">
        <v>42</v>
      </c>
      <c r="B75" s="45">
        <v>2210</v>
      </c>
      <c r="C75" s="84"/>
      <c r="D75" s="85"/>
      <c r="E75" s="36"/>
    </row>
    <row r="76" spans="1:5" ht="18.75" hidden="1" customHeight="1">
      <c r="A76" s="10" t="s">
        <v>44</v>
      </c>
      <c r="B76" s="46">
        <v>2210</v>
      </c>
      <c r="C76" s="84"/>
      <c r="D76" s="85"/>
      <c r="E76" s="36"/>
    </row>
    <row r="77" spans="1:5" ht="35.4" hidden="1">
      <c r="A77" s="10" t="s">
        <v>47</v>
      </c>
      <c r="B77" s="46">
        <v>3110</v>
      </c>
      <c r="C77" s="84"/>
      <c r="D77" s="85"/>
      <c r="E77" s="36"/>
    </row>
    <row r="78" spans="1:5" ht="18">
      <c r="A78" s="10" t="s">
        <v>76</v>
      </c>
      <c r="B78" s="27">
        <v>3110</v>
      </c>
      <c r="C78" s="84">
        <v>29254.880000000001</v>
      </c>
      <c r="D78" s="85"/>
      <c r="E78" s="36"/>
    </row>
    <row r="79" spans="1:5" ht="18">
      <c r="A79" s="75"/>
      <c r="B79" s="76"/>
      <c r="C79" s="86">
        <f>SUM(C58:D78)</f>
        <v>64439.259999999995</v>
      </c>
      <c r="D79" s="87"/>
      <c r="E79" s="36"/>
    </row>
  </sheetData>
  <mergeCells count="30">
    <mergeCell ref="C73:D73"/>
    <mergeCell ref="C70:D70"/>
    <mergeCell ref="C71:D71"/>
    <mergeCell ref="C65:D65"/>
    <mergeCell ref="C66:D66"/>
    <mergeCell ref="C67:D67"/>
    <mergeCell ref="C68:D68"/>
    <mergeCell ref="C72:D72"/>
    <mergeCell ref="A79:B79"/>
    <mergeCell ref="C79:D79"/>
    <mergeCell ref="C77:D77"/>
    <mergeCell ref="C78:D78"/>
    <mergeCell ref="C74:D74"/>
    <mergeCell ref="C75:D75"/>
    <mergeCell ref="A55:D55"/>
    <mergeCell ref="C76:D76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1"/>
  <sheetViews>
    <sheetView topLeftCell="A13" workbookViewId="0">
      <selection activeCell="F6" sqref="F6:G29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45.75" customHeight="1">
      <c r="A2" s="69" t="s">
        <v>75</v>
      </c>
      <c r="B2" s="70"/>
      <c r="C2" s="70"/>
      <c r="D2" s="70"/>
    </row>
    <row r="3" spans="1:9" ht="37.5" customHeight="1">
      <c r="A3" s="81" t="s">
        <v>66</v>
      </c>
      <c r="B3" s="82"/>
      <c r="C3" s="82"/>
      <c r="D3" s="82"/>
      <c r="I3" s="26"/>
    </row>
    <row r="4" spans="1:9" ht="18">
      <c r="A4" s="5"/>
      <c r="B4" s="6"/>
      <c r="C4" s="7"/>
      <c r="D4" s="7"/>
    </row>
    <row r="5" spans="1:9" ht="39.75" customHeight="1">
      <c r="A5" s="79" t="s">
        <v>23</v>
      </c>
      <c r="B5" s="80"/>
      <c r="C5" s="80"/>
      <c r="D5" s="80"/>
    </row>
    <row r="6" spans="1:9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9" s="2" customFormat="1" ht="18">
      <c r="A7" s="20" t="s">
        <v>21</v>
      </c>
      <c r="B7" s="15">
        <v>2111</v>
      </c>
      <c r="C7" s="38">
        <v>6008230</v>
      </c>
      <c r="D7" s="38">
        <v>3580638.74</v>
      </c>
      <c r="E7" s="24">
        <f>C7-D7</f>
        <v>2427591.2599999998</v>
      </c>
      <c r="F7" s="24"/>
    </row>
    <row r="8" spans="1:9" s="2" customFormat="1" ht="18">
      <c r="A8" s="20" t="s">
        <v>40</v>
      </c>
      <c r="B8" s="15">
        <v>2120</v>
      </c>
      <c r="C8" s="38">
        <v>1321810</v>
      </c>
      <c r="D8" s="38">
        <v>795432.98</v>
      </c>
      <c r="E8" s="24">
        <f t="shared" ref="E8:E25" si="0">C8-D8</f>
        <v>526377.02</v>
      </c>
      <c r="F8" s="24"/>
    </row>
    <row r="9" spans="1:9" ht="35.4">
      <c r="A9" s="10" t="s">
        <v>2</v>
      </c>
      <c r="B9" s="15">
        <v>2210</v>
      </c>
      <c r="C9" s="40">
        <v>119896</v>
      </c>
      <c r="D9" s="40">
        <v>119853.94</v>
      </c>
      <c r="E9" s="24">
        <f t="shared" si="0"/>
        <v>42.059999999997672</v>
      </c>
      <c r="F9" s="24"/>
    </row>
    <row r="10" spans="1:9" ht="18">
      <c r="A10" s="10" t="s">
        <v>3</v>
      </c>
      <c r="B10" s="15">
        <v>2230</v>
      </c>
      <c r="C10" s="40">
        <v>135130</v>
      </c>
      <c r="D10" s="40"/>
      <c r="E10" s="24">
        <f t="shared" si="0"/>
        <v>135130</v>
      </c>
      <c r="F10" s="24"/>
    </row>
    <row r="11" spans="1:9" ht="35.4">
      <c r="A11" s="10" t="s">
        <v>4</v>
      </c>
      <c r="B11" s="15">
        <v>2240</v>
      </c>
      <c r="C11" s="40">
        <v>632498</v>
      </c>
      <c r="D11" s="40">
        <v>362244.57</v>
      </c>
      <c r="E11" s="24">
        <f t="shared" si="0"/>
        <v>270253.43</v>
      </c>
      <c r="F11" s="24"/>
    </row>
    <row r="12" spans="1:9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9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9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9" ht="18">
      <c r="A15" s="10" t="s">
        <v>7</v>
      </c>
      <c r="B15" s="15">
        <v>2273</v>
      </c>
      <c r="C15" s="40">
        <v>153900</v>
      </c>
      <c r="D15" s="40">
        <v>99507.73</v>
      </c>
      <c r="E15" s="24">
        <f t="shared" si="0"/>
        <v>54392.270000000004</v>
      </c>
      <c r="F15" s="24"/>
    </row>
    <row r="16" spans="1:9" ht="18">
      <c r="A16" s="10" t="s">
        <v>8</v>
      </c>
      <c r="B16" s="15">
        <v>2274</v>
      </c>
      <c r="C16" s="40">
        <v>820700</v>
      </c>
      <c r="D16" s="40">
        <v>390450.61</v>
      </c>
      <c r="E16" s="24">
        <f t="shared" si="0"/>
        <v>430249.39</v>
      </c>
      <c r="F16" s="24"/>
    </row>
    <row r="17" spans="1:9" ht="18">
      <c r="A17" s="10" t="s">
        <v>9</v>
      </c>
      <c r="B17" s="15">
        <v>2275</v>
      </c>
      <c r="C17" s="40">
        <v>16280</v>
      </c>
      <c r="D17" s="40">
        <v>2000</v>
      </c>
      <c r="E17" s="24">
        <f t="shared" si="0"/>
        <v>14280</v>
      </c>
      <c r="F17" s="24"/>
    </row>
    <row r="18" spans="1:9" ht="33.75" customHeight="1">
      <c r="A18" s="10" t="s">
        <v>10</v>
      </c>
      <c r="B18" s="15">
        <v>2282</v>
      </c>
      <c r="C18" s="40">
        <v>4900</v>
      </c>
      <c r="D18" s="40">
        <v>932.7</v>
      </c>
      <c r="E18" s="24">
        <f t="shared" si="0"/>
        <v>3967.3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7470</v>
      </c>
      <c r="D20" s="40">
        <v>1413.16</v>
      </c>
      <c r="E20" s="24">
        <f t="shared" si="0"/>
        <v>6056.84</v>
      </c>
      <c r="F20" s="24"/>
    </row>
    <row r="21" spans="1:9" ht="39" customHeight="1">
      <c r="A21" s="10" t="s">
        <v>11</v>
      </c>
      <c r="B21" s="15">
        <v>3110</v>
      </c>
      <c r="C21" s="40">
        <v>136360</v>
      </c>
      <c r="D21" s="40">
        <v>92860</v>
      </c>
      <c r="E21" s="24">
        <f t="shared" si="0"/>
        <v>43500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11900</v>
      </c>
      <c r="D23" s="40">
        <v>11900</v>
      </c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9369074</v>
      </c>
      <c r="D25" s="43">
        <f>SUM(D7:D24)</f>
        <v>5457234.4300000025</v>
      </c>
      <c r="E25" s="24">
        <f t="shared" si="0"/>
        <v>3911839.5699999975</v>
      </c>
      <c r="F25" s="24"/>
    </row>
    <row r="26" spans="1:9" ht="18">
      <c r="A26" s="5"/>
      <c r="B26" s="6"/>
      <c r="C26" s="7"/>
      <c r="D26" s="7"/>
    </row>
    <row r="27" spans="1:9" ht="26.25" customHeight="1">
      <c r="A27" s="69" t="s">
        <v>24</v>
      </c>
      <c r="B27" s="73"/>
      <c r="C27" s="73"/>
      <c r="D27" s="73"/>
    </row>
    <row r="28" spans="1:9" ht="11.25" customHeight="1">
      <c r="A28" s="22"/>
      <c r="B28" s="23"/>
      <c r="C28" s="23"/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19">
        <v>8500</v>
      </c>
      <c r="D30" s="19">
        <v>6473</v>
      </c>
      <c r="F30" s="24"/>
    </row>
    <row r="31" spans="1:9" ht="18">
      <c r="A31" s="11" t="s">
        <v>3</v>
      </c>
      <c r="B31" s="16">
        <v>2230</v>
      </c>
      <c r="C31" s="19">
        <v>23240</v>
      </c>
      <c r="D31" s="19"/>
      <c r="F31" s="24"/>
    </row>
    <row r="32" spans="1:9" ht="18">
      <c r="A32" s="11" t="s">
        <v>4</v>
      </c>
      <c r="B32" s="16">
        <v>2240</v>
      </c>
      <c r="C32" s="19"/>
      <c r="D32" s="19"/>
      <c r="F32" s="24"/>
    </row>
    <row r="33" spans="1:6" ht="18">
      <c r="A33" s="10" t="s">
        <v>9</v>
      </c>
      <c r="B33" s="27">
        <v>2275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31740</v>
      </c>
      <c r="D37" s="33">
        <f>SUM(D30:D36)</f>
        <v>6473</v>
      </c>
      <c r="F37" s="24"/>
    </row>
    <row r="38" spans="1:6" ht="18">
      <c r="A38" s="5"/>
      <c r="B38" s="23"/>
      <c r="C38" s="30"/>
      <c r="D38" s="30"/>
      <c r="F38" s="24"/>
    </row>
    <row r="39" spans="1:6" ht="33.75" customHeight="1">
      <c r="A39" s="71" t="s">
        <v>25</v>
      </c>
      <c r="B39" s="90"/>
      <c r="C39" s="90"/>
      <c r="D39" s="90"/>
    </row>
    <row r="40" spans="1:6">
      <c r="A40" s="1"/>
      <c r="B40"/>
      <c r="C40" s="4"/>
      <c r="D40" s="4"/>
    </row>
    <row r="41" spans="1:6" ht="69.599999999999994">
      <c r="A41" s="14" t="s">
        <v>0</v>
      </c>
      <c r="B41" s="14" t="s">
        <v>1</v>
      </c>
      <c r="C41" s="9" t="s">
        <v>22</v>
      </c>
      <c r="D41" s="9" t="s">
        <v>17</v>
      </c>
    </row>
    <row r="42" spans="1:6" ht="52.8">
      <c r="A42" s="63" t="s">
        <v>68</v>
      </c>
      <c r="B42" s="46">
        <v>2111</v>
      </c>
      <c r="C42" s="48">
        <v>23465</v>
      </c>
      <c r="D42" s="48">
        <v>23465</v>
      </c>
    </row>
    <row r="43" spans="1:6" ht="52.8">
      <c r="A43" s="63" t="s">
        <v>69</v>
      </c>
      <c r="B43" s="46">
        <v>2120</v>
      </c>
      <c r="C43" s="48">
        <v>5162.3</v>
      </c>
      <c r="D43" s="48">
        <v>5162.3</v>
      </c>
    </row>
    <row r="44" spans="1:6" ht="35.4">
      <c r="A44" s="10" t="s">
        <v>2</v>
      </c>
      <c r="B44" s="46">
        <v>2210</v>
      </c>
      <c r="C44" s="32">
        <v>129506.13</v>
      </c>
      <c r="D44" s="32">
        <v>129506.13</v>
      </c>
      <c r="E44" s="36"/>
      <c r="F44" s="37"/>
    </row>
    <row r="45" spans="1:6" ht="52.8">
      <c r="A45" s="10" t="s">
        <v>71</v>
      </c>
      <c r="B45" s="46">
        <v>2210</v>
      </c>
      <c r="C45" s="32">
        <v>40002</v>
      </c>
      <c r="D45" s="32">
        <v>40002</v>
      </c>
      <c r="E45" s="36"/>
      <c r="F45" s="37"/>
    </row>
    <row r="46" spans="1:6" ht="18">
      <c r="A46" s="11" t="s">
        <v>3</v>
      </c>
      <c r="B46" s="46">
        <v>2230</v>
      </c>
      <c r="C46" s="32"/>
      <c r="D46" s="32"/>
      <c r="E46" s="36"/>
      <c r="F46" s="37"/>
    </row>
    <row r="47" spans="1:6" ht="18" hidden="1">
      <c r="A47" s="11" t="s">
        <v>4</v>
      </c>
      <c r="B47" s="46">
        <v>2240</v>
      </c>
      <c r="C47" s="32"/>
      <c r="D47" s="32"/>
      <c r="E47" s="36"/>
      <c r="F47" s="37"/>
    </row>
    <row r="48" spans="1:6" ht="18" hidden="1">
      <c r="A48" s="11" t="s">
        <v>9</v>
      </c>
      <c r="B48" s="46">
        <v>2275</v>
      </c>
      <c r="C48" s="32"/>
      <c r="D48" s="32"/>
      <c r="E48" s="36"/>
      <c r="F48" s="37"/>
    </row>
    <row r="49" spans="1:6" ht="18" hidden="1">
      <c r="A49" s="10" t="s">
        <v>14</v>
      </c>
      <c r="B49" s="46">
        <v>2800</v>
      </c>
      <c r="C49" s="32"/>
      <c r="D49" s="32"/>
      <c r="E49" s="36"/>
      <c r="F49" s="37"/>
    </row>
    <row r="50" spans="1:6" ht="52.8" hidden="1">
      <c r="A50" s="10" t="s">
        <v>11</v>
      </c>
      <c r="B50" s="46">
        <v>3110</v>
      </c>
      <c r="C50" s="32"/>
      <c r="D50" s="32"/>
      <c r="E50" s="36"/>
      <c r="F50" s="37"/>
    </row>
    <row r="51" spans="1:6" ht="18" hidden="1">
      <c r="A51" s="17" t="s">
        <v>15</v>
      </c>
      <c r="B51" s="62">
        <v>3132</v>
      </c>
      <c r="C51" s="19"/>
      <c r="D51" s="19"/>
      <c r="E51" s="36"/>
      <c r="F51" s="37"/>
    </row>
    <row r="52" spans="1:6" ht="18">
      <c r="A52" s="11" t="s">
        <v>70</v>
      </c>
      <c r="B52" s="18">
        <v>3110</v>
      </c>
      <c r="C52" s="19">
        <v>29254.880000000001</v>
      </c>
      <c r="D52" s="19">
        <v>29254.880000000001</v>
      </c>
      <c r="E52" s="36"/>
      <c r="F52" s="37"/>
    </row>
    <row r="53" spans="1:6" ht="18">
      <c r="A53" s="17" t="s">
        <v>77</v>
      </c>
      <c r="B53" s="62">
        <v>3110</v>
      </c>
      <c r="C53" s="19">
        <v>73140</v>
      </c>
      <c r="D53" s="19">
        <v>73140</v>
      </c>
      <c r="E53" s="36"/>
      <c r="F53" s="37"/>
    </row>
    <row r="54" spans="1:6" ht="52.8">
      <c r="A54" s="17" t="s">
        <v>72</v>
      </c>
      <c r="B54" s="62">
        <v>3110</v>
      </c>
      <c r="C54" s="19">
        <v>57256</v>
      </c>
      <c r="D54" s="19">
        <v>57256</v>
      </c>
      <c r="E54" s="36"/>
      <c r="F54" s="37"/>
    </row>
    <row r="55" spans="1:6" ht="18">
      <c r="A55" s="10" t="s">
        <v>12</v>
      </c>
      <c r="B55" s="16"/>
      <c r="C55" s="33">
        <f>SUM(C42:C54)</f>
        <v>357786.31</v>
      </c>
      <c r="D55" s="33">
        <f>SUM(D42:D54)</f>
        <v>357786.31</v>
      </c>
      <c r="E55" s="36"/>
      <c r="F55" s="37"/>
    </row>
    <row r="56" spans="1:6">
      <c r="C56" s="36"/>
      <c r="D56" s="36"/>
      <c r="E56" s="36"/>
      <c r="F56" s="36"/>
    </row>
    <row r="59" spans="1:6" ht="34.5" customHeight="1">
      <c r="A59" s="71" t="s">
        <v>54</v>
      </c>
      <c r="B59" s="72"/>
      <c r="C59" s="72"/>
      <c r="D59" s="72"/>
    </row>
    <row r="61" spans="1:6" ht="17.399999999999999">
      <c r="A61" s="66" t="s">
        <v>26</v>
      </c>
      <c r="B61" s="67"/>
      <c r="C61" s="68" t="s">
        <v>27</v>
      </c>
      <c r="D61" s="67"/>
    </row>
    <row r="62" spans="1:6" ht="18" hidden="1">
      <c r="A62" s="10" t="s">
        <v>35</v>
      </c>
      <c r="B62" s="27">
        <v>2210</v>
      </c>
      <c r="C62" s="83"/>
      <c r="D62" s="83"/>
    </row>
    <row r="63" spans="1:6" ht="17.25" hidden="1" customHeight="1">
      <c r="A63" s="10" t="s">
        <v>29</v>
      </c>
      <c r="B63" s="27">
        <v>2210</v>
      </c>
      <c r="C63" s="99"/>
      <c r="D63" s="100"/>
    </row>
    <row r="64" spans="1:6" ht="18" hidden="1">
      <c r="A64" s="10" t="s">
        <v>32</v>
      </c>
      <c r="B64" s="27">
        <v>2210</v>
      </c>
      <c r="C64" s="99"/>
      <c r="D64" s="100"/>
    </row>
    <row r="65" spans="1:4" ht="18" hidden="1">
      <c r="A65" s="10" t="s">
        <v>37</v>
      </c>
      <c r="B65" s="28">
        <v>3110.221</v>
      </c>
      <c r="C65" s="99"/>
      <c r="D65" s="100"/>
    </row>
    <row r="66" spans="1:4" ht="18" hidden="1">
      <c r="A66" s="10" t="s">
        <v>28</v>
      </c>
      <c r="B66" s="27">
        <v>2210</v>
      </c>
      <c r="C66" s="99"/>
      <c r="D66" s="100"/>
    </row>
    <row r="67" spans="1:4" ht="18" hidden="1">
      <c r="A67" s="10" t="s">
        <v>30</v>
      </c>
      <c r="B67" s="27">
        <v>2210</v>
      </c>
      <c r="C67" s="99"/>
      <c r="D67" s="100"/>
    </row>
    <row r="68" spans="1:4" ht="18" hidden="1">
      <c r="A68" s="10" t="s">
        <v>36</v>
      </c>
      <c r="B68" s="27">
        <v>2210</v>
      </c>
      <c r="C68" s="99"/>
      <c r="D68" s="100"/>
    </row>
    <row r="69" spans="1:4" ht="18" hidden="1">
      <c r="A69" s="10" t="s">
        <v>31</v>
      </c>
      <c r="B69" s="27">
        <v>3110</v>
      </c>
      <c r="C69" s="84"/>
      <c r="D69" s="85"/>
    </row>
    <row r="70" spans="1:4" ht="18" hidden="1">
      <c r="A70" s="10" t="s">
        <v>33</v>
      </c>
      <c r="B70" s="27">
        <v>2210</v>
      </c>
      <c r="C70" s="99"/>
      <c r="D70" s="100"/>
    </row>
    <row r="71" spans="1:4" ht="18" hidden="1">
      <c r="A71" s="10" t="s">
        <v>34</v>
      </c>
      <c r="B71" s="27">
        <v>2210</v>
      </c>
      <c r="C71" s="99"/>
      <c r="D71" s="100"/>
    </row>
    <row r="72" spans="1:4" ht="18" hidden="1">
      <c r="A72" s="10" t="s">
        <v>46</v>
      </c>
      <c r="B72" s="27">
        <v>2240</v>
      </c>
      <c r="C72" s="99"/>
      <c r="D72" s="100"/>
    </row>
    <row r="73" spans="1:4" ht="52.8">
      <c r="A73" s="63" t="s">
        <v>68</v>
      </c>
      <c r="B73" s="46">
        <v>2111</v>
      </c>
      <c r="C73" s="105">
        <v>23465</v>
      </c>
      <c r="D73" s="106"/>
    </row>
    <row r="74" spans="1:4" ht="60" customHeight="1">
      <c r="A74" s="63" t="s">
        <v>69</v>
      </c>
      <c r="B74" s="46">
        <v>2120</v>
      </c>
      <c r="C74" s="105">
        <v>5162.3</v>
      </c>
      <c r="D74" s="106"/>
    </row>
    <row r="75" spans="1:4" ht="18">
      <c r="A75" s="10" t="s">
        <v>38</v>
      </c>
      <c r="B75" s="27">
        <v>2230</v>
      </c>
      <c r="C75" s="84"/>
      <c r="D75" s="85"/>
    </row>
    <row r="76" spans="1:4" ht="18">
      <c r="A76" s="10" t="s">
        <v>35</v>
      </c>
      <c r="B76" s="27">
        <v>2210</v>
      </c>
      <c r="C76" s="88">
        <v>4845</v>
      </c>
      <c r="D76" s="89"/>
    </row>
    <row r="77" spans="1:4" ht="18">
      <c r="A77" s="10" t="s">
        <v>70</v>
      </c>
      <c r="B77" s="27">
        <v>2210</v>
      </c>
      <c r="C77" s="59"/>
      <c r="D77" s="60">
        <v>19701.03</v>
      </c>
    </row>
    <row r="78" spans="1:4" ht="18">
      <c r="A78" s="10" t="s">
        <v>45</v>
      </c>
      <c r="B78" s="27">
        <v>2210</v>
      </c>
      <c r="C78" s="88">
        <v>33426.199999999997</v>
      </c>
      <c r="D78" s="89"/>
    </row>
    <row r="79" spans="1:4" ht="52.8">
      <c r="A79" s="10" t="s">
        <v>63</v>
      </c>
      <c r="B79" s="27">
        <v>2210</v>
      </c>
      <c r="C79" s="84">
        <v>71533.899999999994</v>
      </c>
      <c r="D79" s="85"/>
    </row>
    <row r="80" spans="1:4" ht="18" hidden="1">
      <c r="A80" s="10" t="s">
        <v>45</v>
      </c>
      <c r="B80" s="27">
        <v>2210</v>
      </c>
      <c r="C80" s="84"/>
      <c r="D80" s="85"/>
    </row>
    <row r="81" spans="1:4" ht="18" hidden="1">
      <c r="A81" s="10" t="s">
        <v>43</v>
      </c>
      <c r="B81" s="27">
        <v>2210</v>
      </c>
      <c r="C81" s="84"/>
      <c r="D81" s="85"/>
    </row>
    <row r="82" spans="1:4" ht="18" hidden="1">
      <c r="A82" s="10" t="s">
        <v>42</v>
      </c>
      <c r="B82" s="27">
        <v>2210</v>
      </c>
      <c r="C82" s="84"/>
      <c r="D82" s="85"/>
    </row>
    <row r="83" spans="1:4" ht="18" hidden="1">
      <c r="A83" s="10" t="s">
        <v>44</v>
      </c>
      <c r="B83" s="16">
        <v>2210</v>
      </c>
      <c r="C83" s="84"/>
      <c r="D83" s="85"/>
    </row>
    <row r="84" spans="1:4" ht="18" hidden="1">
      <c r="A84" s="75"/>
      <c r="B84" s="76"/>
      <c r="C84" s="84"/>
      <c r="D84" s="85"/>
    </row>
    <row r="85" spans="1:4" ht="52.8">
      <c r="A85" s="10" t="s">
        <v>71</v>
      </c>
      <c r="B85" s="46">
        <v>2210</v>
      </c>
      <c r="C85" s="88">
        <v>40002</v>
      </c>
      <c r="D85" s="89"/>
    </row>
    <row r="86" spans="1:4" ht="18">
      <c r="A86" s="10" t="s">
        <v>76</v>
      </c>
      <c r="B86" s="46">
        <v>3110</v>
      </c>
      <c r="C86" s="59"/>
      <c r="D86" s="60">
        <v>29254.880000000001</v>
      </c>
    </row>
    <row r="87" spans="1:4" ht="52.8">
      <c r="A87" s="17" t="s">
        <v>72</v>
      </c>
      <c r="B87" s="16">
        <v>3110</v>
      </c>
      <c r="C87" s="88">
        <v>57256</v>
      </c>
      <c r="D87" s="89"/>
    </row>
    <row r="88" spans="1:4" ht="18">
      <c r="A88" s="10" t="s">
        <v>77</v>
      </c>
      <c r="B88" s="16">
        <v>3110</v>
      </c>
      <c r="C88" s="88">
        <v>73140</v>
      </c>
      <c r="D88" s="89"/>
    </row>
    <row r="89" spans="1:4" ht="18">
      <c r="A89" s="107"/>
      <c r="B89" s="108"/>
      <c r="C89" s="86">
        <f>SUM(C73:D88)</f>
        <v>357786.31</v>
      </c>
      <c r="D89" s="87"/>
    </row>
    <row r="91" spans="1:4" ht="38.25" hidden="1" customHeight="1">
      <c r="A91" s="71" t="s">
        <v>53</v>
      </c>
      <c r="B91" s="90"/>
      <c r="C91" s="90"/>
      <c r="D91" s="90"/>
    </row>
  </sheetData>
  <mergeCells count="37">
    <mergeCell ref="C76:D76"/>
    <mergeCell ref="C78:D78"/>
    <mergeCell ref="A84:B84"/>
    <mergeCell ref="C84:D84"/>
    <mergeCell ref="A89:B89"/>
    <mergeCell ref="C89:D89"/>
    <mergeCell ref="C79:D79"/>
    <mergeCell ref="C80:D80"/>
    <mergeCell ref="C81:D81"/>
    <mergeCell ref="C82:D82"/>
    <mergeCell ref="C83:D83"/>
    <mergeCell ref="C88:D88"/>
    <mergeCell ref="C85:D85"/>
    <mergeCell ref="C87:D87"/>
    <mergeCell ref="C69:D69"/>
    <mergeCell ref="C70:D70"/>
    <mergeCell ref="C71:D71"/>
    <mergeCell ref="C72:D72"/>
    <mergeCell ref="C75:D75"/>
    <mergeCell ref="C73:D73"/>
    <mergeCell ref="C74:D74"/>
    <mergeCell ref="A91:D91"/>
    <mergeCell ref="C63:D63"/>
    <mergeCell ref="A3:D3"/>
    <mergeCell ref="A2:D2"/>
    <mergeCell ref="A5:D5"/>
    <mergeCell ref="A27:D27"/>
    <mergeCell ref="A39:D39"/>
    <mergeCell ref="C62:D62"/>
    <mergeCell ref="A59:D59"/>
    <mergeCell ref="A61:B61"/>
    <mergeCell ref="C61:D61"/>
    <mergeCell ref="C64:D64"/>
    <mergeCell ref="C65:D65"/>
    <mergeCell ref="C66:D66"/>
    <mergeCell ref="C67:D67"/>
    <mergeCell ref="C68:D6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9"/>
  <sheetViews>
    <sheetView topLeftCell="A72" workbookViewId="0">
      <selection activeCell="F6" sqref="F6:F29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42.75" customHeight="1">
      <c r="A2" s="69" t="s">
        <v>75</v>
      </c>
      <c r="B2" s="70"/>
      <c r="C2" s="70"/>
      <c r="D2" s="70"/>
    </row>
    <row r="3" spans="1:7" ht="57" customHeight="1">
      <c r="A3" s="81" t="s">
        <v>67</v>
      </c>
      <c r="B3" s="82"/>
      <c r="C3" s="82"/>
      <c r="D3" s="82"/>
    </row>
    <row r="4" spans="1:7" ht="18">
      <c r="A4" s="5"/>
      <c r="B4" s="6"/>
      <c r="C4" s="7"/>
      <c r="D4" s="7"/>
    </row>
    <row r="5" spans="1:7" ht="45" customHeight="1">
      <c r="A5" s="79" t="s">
        <v>23</v>
      </c>
      <c r="B5" s="80"/>
      <c r="C5" s="80"/>
      <c r="D5" s="80"/>
    </row>
    <row r="6" spans="1:7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7" s="2" customFormat="1" ht="18">
      <c r="A7" s="20" t="s">
        <v>21</v>
      </c>
      <c r="B7" s="15">
        <v>2111</v>
      </c>
      <c r="C7" s="38">
        <v>856680</v>
      </c>
      <c r="D7" s="38">
        <v>526788.44999999995</v>
      </c>
      <c r="E7" s="24">
        <f>C7-D7</f>
        <v>329891.55000000005</v>
      </c>
      <c r="F7" s="24"/>
    </row>
    <row r="8" spans="1:7" s="2" customFormat="1" ht="18">
      <c r="A8" s="20" t="s">
        <v>40</v>
      </c>
      <c r="B8" s="15">
        <v>2120</v>
      </c>
      <c r="C8" s="38">
        <v>188470</v>
      </c>
      <c r="D8" s="38">
        <v>117766.92</v>
      </c>
      <c r="E8" s="24">
        <f t="shared" ref="E8:E25" si="0">C8-D8</f>
        <v>70703.08</v>
      </c>
      <c r="F8" s="24"/>
    </row>
    <row r="9" spans="1:7" ht="35.4">
      <c r="A9" s="10" t="s">
        <v>2</v>
      </c>
      <c r="B9" s="15">
        <v>2210</v>
      </c>
      <c r="C9" s="40">
        <v>23800</v>
      </c>
      <c r="D9" s="40">
        <v>13080.06</v>
      </c>
      <c r="E9" s="24">
        <f t="shared" si="0"/>
        <v>10719.94</v>
      </c>
      <c r="F9" s="24"/>
    </row>
    <row r="10" spans="1:7" ht="18">
      <c r="A10" s="10" t="s">
        <v>3</v>
      </c>
      <c r="B10" s="15">
        <v>2230</v>
      </c>
      <c r="C10" s="40">
        <v>17930</v>
      </c>
      <c r="D10" s="40"/>
      <c r="E10" s="24">
        <f t="shared" si="0"/>
        <v>17930</v>
      </c>
      <c r="F10" s="24"/>
      <c r="G10" s="4"/>
    </row>
    <row r="11" spans="1:7" ht="35.4">
      <c r="A11" s="10" t="s">
        <v>4</v>
      </c>
      <c r="B11" s="15">
        <v>2240</v>
      </c>
      <c r="C11" s="40">
        <v>101590</v>
      </c>
      <c r="D11" s="40">
        <v>101567.33</v>
      </c>
      <c r="E11" s="24">
        <f t="shared" si="0"/>
        <v>22.669999999998254</v>
      </c>
      <c r="F11" s="24"/>
    </row>
    <row r="12" spans="1:7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7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7" ht="35.4">
      <c r="A14" s="10" t="s">
        <v>6</v>
      </c>
      <c r="B14" s="15">
        <v>2272</v>
      </c>
      <c r="C14" s="40">
        <v>7070</v>
      </c>
      <c r="D14" s="40">
        <v>1224</v>
      </c>
      <c r="E14" s="24">
        <f t="shared" si="0"/>
        <v>5846</v>
      </c>
      <c r="F14" s="24"/>
    </row>
    <row r="15" spans="1:7" ht="18">
      <c r="A15" s="10" t="s">
        <v>7</v>
      </c>
      <c r="B15" s="15">
        <v>2273</v>
      </c>
      <c r="C15" s="40">
        <v>64240</v>
      </c>
      <c r="D15" s="40">
        <v>64060.93</v>
      </c>
      <c r="E15" s="24">
        <f t="shared" si="0"/>
        <v>179.06999999999971</v>
      </c>
      <c r="F15" s="24"/>
    </row>
    <row r="16" spans="1:7" ht="18">
      <c r="A16" s="10" t="s">
        <v>8</v>
      </c>
      <c r="B16" s="15">
        <v>2274</v>
      </c>
      <c r="C16" s="40">
        <v>600</v>
      </c>
      <c r="D16" s="40">
        <v>280.67</v>
      </c>
      <c r="E16" s="24">
        <f t="shared" si="0"/>
        <v>319.33</v>
      </c>
      <c r="F16" s="24"/>
    </row>
    <row r="17" spans="1:9" ht="18">
      <c r="A17" s="10" t="s">
        <v>9</v>
      </c>
      <c r="B17" s="15">
        <v>2275</v>
      </c>
      <c r="C17" s="40">
        <v>111290</v>
      </c>
      <c r="D17" s="40">
        <v>1400</v>
      </c>
      <c r="E17" s="24">
        <f t="shared" si="0"/>
        <v>109890</v>
      </c>
      <c r="F17" s="24"/>
    </row>
    <row r="18" spans="1:9" ht="34.5" customHeight="1">
      <c r="A18" s="10" t="s">
        <v>10</v>
      </c>
      <c r="B18" s="15">
        <v>2282</v>
      </c>
      <c r="C18" s="40">
        <v>1700</v>
      </c>
      <c r="D18" s="40">
        <v>420</v>
      </c>
      <c r="E18" s="24">
        <f t="shared" si="0"/>
        <v>1280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12970</v>
      </c>
      <c r="D20" s="40">
        <v>3162.96</v>
      </c>
      <c r="E20" s="24">
        <f t="shared" si="0"/>
        <v>9807.0400000000009</v>
      </c>
      <c r="F20" s="24"/>
    </row>
    <row r="21" spans="1:9" ht="38.25" customHeight="1">
      <c r="A21" s="10" t="s">
        <v>11</v>
      </c>
      <c r="B21" s="15">
        <v>3110</v>
      </c>
      <c r="C21" s="40"/>
      <c r="D21" s="40"/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7.399999999999999">
      <c r="A25" s="10" t="s">
        <v>12</v>
      </c>
      <c r="B25" s="11"/>
      <c r="C25" s="43">
        <f>SUM(C7:C24)</f>
        <v>1386340</v>
      </c>
      <c r="D25" s="43">
        <f>SUM(D7:D24)</f>
        <v>829751.32000000007</v>
      </c>
      <c r="E25" s="24">
        <f t="shared" si="0"/>
        <v>556588.67999999993</v>
      </c>
      <c r="F25" s="24"/>
    </row>
    <row r="26" spans="1:9" ht="18">
      <c r="A26" s="5"/>
      <c r="B26" s="6"/>
      <c r="C26" s="7"/>
      <c r="D26" s="7"/>
    </row>
    <row r="27" spans="1:9" ht="30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 hidden="1">
      <c r="A30" s="10" t="s">
        <v>2</v>
      </c>
      <c r="B30" s="16">
        <v>2210</v>
      </c>
      <c r="C30" s="12">
        <v>0</v>
      </c>
      <c r="D30" s="12"/>
      <c r="F30" s="24"/>
    </row>
    <row r="31" spans="1:9" ht="35.4">
      <c r="A31" s="10" t="s">
        <v>2</v>
      </c>
      <c r="B31" s="16">
        <v>2210</v>
      </c>
      <c r="C31" s="12">
        <v>3000</v>
      </c>
      <c r="D31" s="12">
        <v>3000</v>
      </c>
      <c r="F31" s="24"/>
    </row>
    <row r="32" spans="1:9" ht="18">
      <c r="A32" s="11" t="s">
        <v>3</v>
      </c>
      <c r="B32" s="16">
        <v>2230</v>
      </c>
      <c r="C32" s="19">
        <v>2460</v>
      </c>
      <c r="D32" s="32"/>
      <c r="F32" s="24"/>
    </row>
    <row r="33" spans="1:6" ht="18" hidden="1">
      <c r="A33" s="11" t="s">
        <v>4</v>
      </c>
      <c r="B33" s="16">
        <v>2240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5460</v>
      </c>
      <c r="D37" s="33">
        <f>SUM(D30:D36)</f>
        <v>3000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6.75" customHeight="1">
      <c r="A40" s="71" t="s">
        <v>25</v>
      </c>
      <c r="B40" s="90"/>
      <c r="C40" s="90"/>
      <c r="D40" s="90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18">
      <c r="A44" s="11" t="s">
        <v>3</v>
      </c>
      <c r="B44" s="16">
        <v>2230</v>
      </c>
      <c r="C44" s="32"/>
      <c r="D44" s="32"/>
      <c r="F44" s="24"/>
    </row>
    <row r="45" spans="1:6" ht="18" hidden="1">
      <c r="A45" s="11" t="s">
        <v>4</v>
      </c>
      <c r="B45" s="16">
        <v>2240</v>
      </c>
      <c r="C45" s="32"/>
      <c r="D45" s="32"/>
      <c r="F45" s="24"/>
    </row>
    <row r="46" spans="1:6" ht="18" hidden="1">
      <c r="A46" s="10" t="s">
        <v>9</v>
      </c>
      <c r="B46" s="27">
        <v>2275</v>
      </c>
      <c r="C46" s="32"/>
      <c r="D46" s="32"/>
      <c r="F46" s="24"/>
    </row>
    <row r="47" spans="1:6" ht="18" hidden="1">
      <c r="A47" s="10" t="s">
        <v>14</v>
      </c>
      <c r="B47" s="16">
        <v>2800</v>
      </c>
      <c r="C47" s="32"/>
      <c r="D47" s="32"/>
      <c r="F47" s="24"/>
    </row>
    <row r="48" spans="1:6" ht="52.8" hidden="1">
      <c r="A48" s="10" t="s">
        <v>11</v>
      </c>
      <c r="B48" s="16">
        <v>3110</v>
      </c>
      <c r="C48" s="32"/>
      <c r="D48" s="32"/>
      <c r="F48" s="24"/>
    </row>
    <row r="49" spans="1:6" ht="18" hidden="1">
      <c r="A49" s="17" t="s">
        <v>15</v>
      </c>
      <c r="B49" s="18">
        <v>3132</v>
      </c>
      <c r="C49" s="19"/>
      <c r="D49" s="19"/>
      <c r="F49" s="24"/>
    </row>
    <row r="50" spans="1:6" ht="35.4">
      <c r="A50" s="10" t="s">
        <v>2</v>
      </c>
      <c r="B50" s="46">
        <v>2210</v>
      </c>
      <c r="C50" s="19">
        <v>6707.43</v>
      </c>
      <c r="D50" s="19">
        <v>6707.43</v>
      </c>
      <c r="F50" s="24"/>
    </row>
    <row r="51" spans="1:6" ht="18">
      <c r="A51" s="10" t="s">
        <v>12</v>
      </c>
      <c r="B51" s="16"/>
      <c r="C51" s="33">
        <f>SUM(C44:C50)</f>
        <v>6707.43</v>
      </c>
      <c r="D51" s="33">
        <f>SUM(D44:D50)</f>
        <v>6707.43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6" spans="1:6" ht="34.5" customHeight="1">
      <c r="A56" s="71" t="s">
        <v>54</v>
      </c>
      <c r="B56" s="72"/>
      <c r="C56" s="72"/>
      <c r="D56" s="72"/>
    </row>
    <row r="58" spans="1:6" ht="17.399999999999999">
      <c r="A58" s="66" t="s">
        <v>26</v>
      </c>
      <c r="B58" s="67"/>
      <c r="C58" s="68" t="s">
        <v>27</v>
      </c>
      <c r="D58" s="67"/>
    </row>
    <row r="59" spans="1:6" ht="18" hidden="1">
      <c r="A59" s="10" t="s">
        <v>35</v>
      </c>
      <c r="B59" s="27">
        <v>2210</v>
      </c>
      <c r="C59" s="65"/>
      <c r="D59" s="65"/>
    </row>
    <row r="60" spans="1:6" ht="18" hidden="1">
      <c r="A60" s="10" t="s">
        <v>29</v>
      </c>
      <c r="B60" s="27">
        <v>2210</v>
      </c>
      <c r="C60" s="91"/>
      <c r="D60" s="92"/>
    </row>
    <row r="61" spans="1:6" ht="18" hidden="1">
      <c r="A61" s="10" t="s">
        <v>32</v>
      </c>
      <c r="B61" s="27">
        <v>2210</v>
      </c>
      <c r="C61" s="77"/>
      <c r="D61" s="78"/>
    </row>
    <row r="62" spans="1:6" ht="18" hidden="1">
      <c r="A62" s="10" t="s">
        <v>37</v>
      </c>
      <c r="B62" s="28">
        <v>3110.221</v>
      </c>
      <c r="C62" s="77"/>
      <c r="D62" s="78"/>
    </row>
    <row r="63" spans="1:6" ht="18" hidden="1">
      <c r="A63" s="10" t="s">
        <v>28</v>
      </c>
      <c r="B63" s="27">
        <v>2210</v>
      </c>
      <c r="C63" s="77"/>
      <c r="D63" s="78"/>
    </row>
    <row r="64" spans="1:6" ht="18" hidden="1">
      <c r="A64" s="10" t="s">
        <v>30</v>
      </c>
      <c r="B64" s="27">
        <v>2210</v>
      </c>
      <c r="C64" s="77"/>
      <c r="D64" s="78"/>
    </row>
    <row r="65" spans="1:4" ht="18" hidden="1">
      <c r="A65" s="10" t="s">
        <v>36</v>
      </c>
      <c r="B65" s="27">
        <v>2210</v>
      </c>
      <c r="C65" s="77"/>
      <c r="D65" s="78"/>
    </row>
    <row r="66" spans="1:4" ht="18" hidden="1">
      <c r="A66" s="10" t="s">
        <v>31</v>
      </c>
      <c r="B66" s="27">
        <v>3110</v>
      </c>
      <c r="C66" s="77"/>
      <c r="D66" s="78"/>
    </row>
    <row r="67" spans="1:4" ht="18" hidden="1">
      <c r="A67" s="10" t="s">
        <v>33</v>
      </c>
      <c r="B67" s="27">
        <v>2210</v>
      </c>
      <c r="C67" s="77"/>
      <c r="D67" s="78"/>
    </row>
    <row r="68" spans="1:4" ht="18" hidden="1">
      <c r="A68" s="10" t="s">
        <v>34</v>
      </c>
      <c r="B68" s="27">
        <v>2210</v>
      </c>
      <c r="C68" s="77"/>
      <c r="D68" s="78"/>
    </row>
    <row r="69" spans="1:4" ht="18">
      <c r="A69" s="10" t="s">
        <v>46</v>
      </c>
      <c r="B69" s="27">
        <v>2240</v>
      </c>
      <c r="C69" s="77"/>
      <c r="D69" s="78"/>
    </row>
    <row r="70" spans="1:4" ht="18">
      <c r="A70" s="10" t="s">
        <v>45</v>
      </c>
      <c r="B70" s="27">
        <v>2210</v>
      </c>
      <c r="C70" s="97"/>
      <c r="D70" s="98"/>
    </row>
    <row r="71" spans="1:4" ht="18">
      <c r="A71" s="10" t="s">
        <v>70</v>
      </c>
      <c r="B71" s="27">
        <v>2210</v>
      </c>
      <c r="C71" s="97">
        <v>6567.01</v>
      </c>
      <c r="D71" s="98"/>
    </row>
    <row r="72" spans="1:4" ht="52.8">
      <c r="A72" s="10" t="s">
        <v>63</v>
      </c>
      <c r="B72" s="27">
        <v>2210</v>
      </c>
      <c r="C72" s="97">
        <v>140.41999999999999</v>
      </c>
      <c r="D72" s="98"/>
    </row>
    <row r="73" spans="1:4" ht="18">
      <c r="A73" s="10" t="s">
        <v>38</v>
      </c>
      <c r="B73" s="27">
        <v>2230</v>
      </c>
      <c r="C73" s="84"/>
      <c r="D73" s="85"/>
    </row>
    <row r="74" spans="1:4" ht="18" hidden="1">
      <c r="A74" s="10" t="s">
        <v>45</v>
      </c>
      <c r="B74" s="27">
        <v>2210</v>
      </c>
      <c r="C74" s="84"/>
      <c r="D74" s="85"/>
    </row>
    <row r="75" spans="1:4" ht="18" hidden="1">
      <c r="A75" s="10" t="s">
        <v>43</v>
      </c>
      <c r="B75" s="27">
        <v>2210</v>
      </c>
      <c r="C75" s="84"/>
      <c r="D75" s="85"/>
    </row>
    <row r="76" spans="1:4" ht="18" hidden="1">
      <c r="A76" s="10" t="s">
        <v>42</v>
      </c>
      <c r="B76" s="27">
        <v>2210</v>
      </c>
      <c r="C76" s="84"/>
      <c r="D76" s="85"/>
    </row>
    <row r="77" spans="1:4" ht="18" hidden="1">
      <c r="A77" s="10" t="s">
        <v>44</v>
      </c>
      <c r="B77" s="16">
        <v>2210</v>
      </c>
      <c r="C77" s="84"/>
      <c r="D77" s="85"/>
    </row>
    <row r="78" spans="1:4" ht="18" hidden="1">
      <c r="A78" s="75"/>
      <c r="B78" s="76"/>
      <c r="C78" s="84"/>
      <c r="D78" s="85"/>
    </row>
    <row r="79" spans="1:4" ht="18">
      <c r="A79" s="75"/>
      <c r="B79" s="76"/>
      <c r="C79" s="86">
        <f>SUM(C59:D78)</f>
        <v>6707.43</v>
      </c>
      <c r="D79" s="87"/>
    </row>
  </sheetData>
  <mergeCells count="31">
    <mergeCell ref="C68:D68"/>
    <mergeCell ref="C69:D69"/>
    <mergeCell ref="C73:D73"/>
    <mergeCell ref="C74:D74"/>
    <mergeCell ref="A79:B79"/>
    <mergeCell ref="C79:D79"/>
    <mergeCell ref="C75:D75"/>
    <mergeCell ref="C76:D76"/>
    <mergeCell ref="C77:D77"/>
    <mergeCell ref="A78:B78"/>
    <mergeCell ref="C78:D78"/>
    <mergeCell ref="C70:D70"/>
    <mergeCell ref="C72:D72"/>
    <mergeCell ref="C71:D71"/>
    <mergeCell ref="C63:D63"/>
    <mergeCell ref="C64:D64"/>
    <mergeCell ref="C65:D65"/>
    <mergeCell ref="C66:D66"/>
    <mergeCell ref="C67:D67"/>
    <mergeCell ref="A2:D2"/>
    <mergeCell ref="A5:D5"/>
    <mergeCell ref="A27:D27"/>
    <mergeCell ref="A40:D40"/>
    <mergeCell ref="A58:B58"/>
    <mergeCell ref="C58:D58"/>
    <mergeCell ref="A56:D56"/>
    <mergeCell ref="C60:D60"/>
    <mergeCell ref="C61:D61"/>
    <mergeCell ref="C62:D62"/>
    <mergeCell ref="A3:D3"/>
    <mergeCell ref="C59:D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4.4"/>
  <sheetData>
    <row r="2" spans="1:1" ht="17.399999999999999">
      <c r="A2" s="6" t="s">
        <v>51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6" t="s">
        <v>50</v>
      </c>
    </row>
    <row r="54" spans="1:4" ht="17.399999999999999">
      <c r="A54" s="6" t="s">
        <v>52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Д.Надіївський ліцей</vt:lpstr>
      <vt:lpstr>Попельнастівський ліцей</vt:lpstr>
      <vt:lpstr>Куколівський ліцей</vt:lpstr>
      <vt:lpstr>Олександрівський ліцей</vt:lpstr>
      <vt:lpstr>Ульянівський ліцей</vt:lpstr>
      <vt:lpstr>Ч.Кам"янський ліцей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2023-07-12T05:29:58Z</cp:lastPrinted>
  <dcterms:created xsi:type="dcterms:W3CDTF">2017-11-02T06:22:39Z</dcterms:created>
  <dcterms:modified xsi:type="dcterms:W3CDTF">2023-07-12T10:40:35Z</dcterms:modified>
</cp:coreProperties>
</file>