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16" windowHeight="11016"/>
  </bookViews>
  <sheets>
    <sheet name="Д.Надіївський ліцей" sheetId="28" r:id="rId1"/>
    <sheet name="Попельнастівський ліцей" sheetId="30" r:id="rId2"/>
    <sheet name="Куколівський ліцей" sheetId="31" r:id="rId3"/>
    <sheet name="Олександрівський ліцей" sheetId="39" r:id="rId4"/>
    <sheet name="Ульянівський ліцей" sheetId="42" r:id="rId5"/>
    <sheet name="Ч.Кам&quot;янський ліцей " sheetId="44" r:id="rId6"/>
    <sheet name="Щасливська філія" sheetId="48" r:id="rId7"/>
    <sheet name="Лист1" sheetId="51" r:id="rId8"/>
  </sheets>
  <calcPr calcId="191029"/>
</workbook>
</file>

<file path=xl/calcChain.xml><?xml version="1.0" encoding="utf-8"?>
<calcChain xmlns="http://schemas.openxmlformats.org/spreadsheetml/2006/main">
  <c r="D53" i="31"/>
  <c r="C53"/>
  <c r="D38"/>
  <c r="C38"/>
  <c r="C89" i="44"/>
  <c r="D55"/>
  <c r="C55"/>
  <c r="C89" i="31" l="1"/>
  <c r="C81" i="28"/>
  <c r="C79" i="30"/>
  <c r="D53" i="28"/>
  <c r="C53"/>
  <c r="C52" i="30" l="1"/>
  <c r="D52"/>
  <c r="D51" i="48"/>
  <c r="C51"/>
  <c r="D55" i="39"/>
  <c r="C55"/>
  <c r="D52" i="42"/>
  <c r="C52"/>
  <c r="D39" i="39"/>
  <c r="C39"/>
  <c r="C25" i="28"/>
  <c r="D25" i="39"/>
  <c r="D49" i="51" l="1"/>
  <c r="D45"/>
  <c r="C57"/>
  <c r="D44" s="1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1" i="30"/>
  <c r="C79" i="48" l="1"/>
  <c r="C83" i="39"/>
  <c r="C80" i="42" l="1"/>
  <c r="D25" i="48"/>
  <c r="D25" i="44"/>
  <c r="D25" i="42"/>
  <c r="D25" i="31"/>
  <c r="D25" i="30"/>
  <c r="D25" i="28"/>
  <c r="D37" i="48" l="1"/>
  <c r="C37"/>
  <c r="D37" i="44"/>
  <c r="C37"/>
  <c r="D39" i="42"/>
  <c r="C39"/>
  <c r="C38" i="30"/>
  <c r="D38"/>
  <c r="D37" i="28"/>
  <c r="C37"/>
  <c r="C25" i="48" l="1"/>
  <c r="C25" i="31"/>
  <c r="C25" i="30"/>
  <c r="E25" i="48" l="1"/>
  <c r="E25" i="31"/>
  <c r="E25" i="30"/>
  <c r="E25" i="28"/>
  <c r="C25" i="39"/>
  <c r="C25" i="44"/>
  <c r="C25" i="42"/>
  <c r="E25" i="44" l="1"/>
  <c r="E25" i="42"/>
  <c r="E25" i="39"/>
</calcChain>
</file>

<file path=xl/sharedStrings.xml><?xml version="1.0" encoding="utf-8"?>
<sst xmlns="http://schemas.openxmlformats.org/spreadsheetml/2006/main" count="569" uniqueCount="79">
  <si>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</si>
  <si>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</si>
  <si>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</si>
  <si>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</si>
  <si>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</si>
  <si>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</si>
  <si>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</si>
  <si>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</si>
  <si>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</si>
  <si>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</si>
  <si>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</si>
  <si>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</si>
  <si>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</si>
  <si>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</si>
  <si>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</si>
  <si>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</si>
  <si>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</si>
  <si>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</si>
  <si>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</si>
  <si>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</si>
  <si>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</si>
  <si>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</si>
  <si>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</si>
  <si>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</si>
  <si>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</si>
  <si>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</si>
  <si>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</si>
  <si>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</si>
  <si>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</si>
  <si>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</si>
  <si>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</si>
  <si>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</si>
  <si>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</si>
  <si>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</si>
  <si>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</si>
  <si>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</si>
  <si>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</si>
  <si>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</si>
  <si>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</si>
  <si>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</si>
  <si>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</si>
  <si>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</si>
  <si>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</si>
  <si>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</si>
  <si>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</si>
  <si>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</si>
  <si>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</si>
  <si>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Оприбуткування втраченої літератури</t>
  </si>
  <si>
    <t>3110-2210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</si>
  <si>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</si>
  <si>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</si>
  <si>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</si>
  <si>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</si>
  <si>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Сума коштів, отриманих з інших джерел, не заборонених чинним законодавством:</t>
  </si>
  <si>
    <t>Інформація про перелік товарів,робіт і послуг отриманих як благодійна допомога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</si>
  <si>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</si>
  <si>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</si>
  <si>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>Диз.Пальне</t>
  </si>
  <si>
    <t>Добронадіївський ліцей Попельнастівської сільської ради Олександрійського району Кіровоградської області</t>
  </si>
  <si>
    <t>Попельнастівський ліцей Попельнастівської сільської ради Олександрійського району Кіровоградської області</t>
  </si>
  <si>
    <t>Куколівський ліцей Попельнастівської сільської ради Олександрійського району Кіровоградської області</t>
  </si>
  <si>
    <t>Олександрівський ліцей Попельнастівської сільської ради Олександрійського району Кіровоградської області</t>
  </si>
  <si>
    <t>Дизельний генератор</t>
  </si>
  <si>
    <t>Гуманітарна допомога (матраси,маски,баки для води,миючи та дез.засоби)</t>
  </si>
  <si>
    <t xml:space="preserve">Інше </t>
  </si>
  <si>
    <t>Улянівський ліцей Попельнастівської сільської ради Олександрійського району Кіровоградської області</t>
  </si>
  <si>
    <t>Червонокам"янський ліцей Попельнастівської сільської ради Олександрійського району Кіровоградської області</t>
  </si>
  <si>
    <t>Щасливська   філія  Червонокам"янського ліцею Попельнастівської сільської ради Олександрійського району Кіровоградської області</t>
  </si>
  <si>
    <t>З/плата за рахунок гранту по міжнародній партнерській програмі</t>
  </si>
  <si>
    <t>Нарахування на з/плату за рахунок гранту по міжнародній партнерській програмі</t>
  </si>
  <si>
    <t>Комп"ютерна техніка</t>
  </si>
  <si>
    <t>Товари за рахунок гранту по міжнародній партнерській програмі</t>
  </si>
  <si>
    <t>Квадрокоптер за рахунок гранту по міжнародній партнерській програмі</t>
  </si>
  <si>
    <t>Ноутбук</t>
  </si>
  <si>
    <t>Пароконвектомат</t>
  </si>
  <si>
    <t xml:space="preserve">Кошторис та фінансовий звіт  про надходження та використання   коштів станом на 01.10.2023 року  </t>
  </si>
  <si>
    <t xml:space="preserve">Кошторис та фінансовий звіт  про надходження та використання   коштів стоном на 01.10.2023 року  </t>
  </si>
  <si>
    <t xml:space="preserve">Кошторис та фінансовий звіт  про надходження та використання   коштів стоном на 01.10.2023року  </t>
  </si>
  <si>
    <t>Художня література</t>
  </si>
</sst>
</file>

<file path=xl/styles.xml><?xml version="1.0" encoding="utf-8"?>
<styleSheet xmlns="http://schemas.openxmlformats.org/spreadsheetml/2006/main">
  <numFmts count="1">
    <numFmt numFmtId="164" formatCode="d/m;@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16" fontId="0" fillId="0" borderId="0" xfId="0" applyNumberFormat="1"/>
    <xf numFmtId="0" fontId="6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left"/>
    </xf>
    <xf numFmtId="2" fontId="9" fillId="0" borderId="1" xfId="0" applyNumberFormat="1" applyFont="1" applyBorder="1"/>
    <xf numFmtId="2" fontId="2" fillId="0" borderId="0" xfId="0" applyNumberFormat="1" applyFont="1"/>
    <xf numFmtId="164" fontId="0" fillId="0" borderId="0" xfId="0" applyNumberFormat="1"/>
    <xf numFmtId="2" fontId="9" fillId="2" borderId="1" xfId="0" applyNumberFormat="1" applyFont="1" applyFill="1" applyBorder="1"/>
    <xf numFmtId="2" fontId="2" fillId="2" borderId="1" xfId="0" applyNumberFormat="1" applyFont="1" applyFill="1" applyBorder="1"/>
    <xf numFmtId="2" fontId="13" fillId="2" borderId="1" xfId="0" applyNumberFormat="1" applyFont="1" applyFill="1" applyBorder="1"/>
    <xf numFmtId="0" fontId="7" fillId="2" borderId="5" xfId="0" applyFont="1" applyFill="1" applyBorder="1"/>
    <xf numFmtId="0" fontId="0" fillId="2" borderId="0" xfId="0" applyFill="1"/>
    <xf numFmtId="2" fontId="0" fillId="2" borderId="0" xfId="0" applyNumberFormat="1" applyFill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2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9" fillId="2" borderId="6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8" fillId="0" borderId="0" xfId="0" applyNumberFormat="1" applyFont="1"/>
    <xf numFmtId="2" fontId="9" fillId="2" borderId="3" xfId="0" applyNumberFormat="1" applyFont="1" applyFill="1" applyBorder="1"/>
    <xf numFmtId="2" fontId="9" fillId="2" borderId="7" xfId="0" applyNumberFormat="1" applyFont="1" applyFill="1" applyBorder="1"/>
    <xf numFmtId="0" fontId="3" fillId="0" borderId="4" xfId="0" applyFont="1" applyBorder="1"/>
    <xf numFmtId="2" fontId="9" fillId="2" borderId="4" xfId="0" applyNumberFormat="1" applyFont="1" applyFill="1" applyBorder="1"/>
    <xf numFmtId="2" fontId="13" fillId="2" borderId="6" xfId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7" fillId="0" borderId="0" xfId="0" applyNumberFormat="1" applyFont="1" applyAlignment="1">
      <alignment wrapText="1"/>
    </xf>
    <xf numFmtId="2" fontId="9" fillId="0" borderId="3" xfId="0" applyNumberFormat="1" applyFont="1" applyBorder="1"/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2" fontId="12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9" fillId="2" borderId="1" xfId="0" applyNumberFormat="1" applyFont="1" applyFill="1" applyBorder="1"/>
    <xf numFmtId="2" fontId="9" fillId="2" borderId="3" xfId="0" applyNumberFormat="1" applyFont="1" applyFill="1" applyBorder="1"/>
    <xf numFmtId="2" fontId="9" fillId="2" borderId="4" xfId="0" applyNumberFormat="1" applyFont="1" applyFill="1" applyBorder="1"/>
    <xf numFmtId="0" fontId="2" fillId="0" borderId="3" xfId="0" applyFont="1" applyBorder="1" applyAlignment="1">
      <alignment wrapText="1"/>
    </xf>
    <xf numFmtId="0" fontId="3" fillId="0" borderId="4" xfId="0" applyFont="1" applyBorder="1"/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2" fontId="3" fillId="0" borderId="3" xfId="0" applyNumberFormat="1" applyFont="1" applyBorder="1"/>
    <xf numFmtId="2" fontId="3" fillId="0" borderId="4" xfId="0" applyNumberFormat="1" applyFont="1" applyBorder="1"/>
    <xf numFmtId="2" fontId="3" fillId="0" borderId="1" xfId="0" applyNumberFormat="1" applyFont="1" applyBorder="1"/>
    <xf numFmtId="2" fontId="9" fillId="0" borderId="3" xfId="0" applyNumberFormat="1" applyFont="1" applyBorder="1"/>
    <xf numFmtId="2" fontId="9" fillId="0" borderId="4" xfId="0" applyNumberFormat="1" applyFont="1" applyBorder="1"/>
    <xf numFmtId="2" fontId="12" fillId="0" borderId="3" xfId="0" applyNumberFormat="1" applyFont="1" applyBorder="1"/>
    <xf numFmtId="2" fontId="12" fillId="0" borderId="4" xfId="0" applyNumberFormat="1" applyFont="1" applyBorder="1"/>
    <xf numFmtId="2" fontId="9" fillId="0" borderId="3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12" fillId="2" borderId="3" xfId="0" applyNumberFormat="1" applyFont="1" applyFill="1" applyBorder="1"/>
    <xf numFmtId="2" fontId="12" fillId="2" borderId="4" xfId="0" applyNumberFormat="1" applyFont="1" applyFill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12" fillId="2" borderId="3" xfId="0" applyNumberFormat="1" applyFont="1" applyFill="1" applyBorder="1" applyAlignment="1">
      <alignment horizontal="right"/>
    </xf>
    <xf numFmtId="2" fontId="12" fillId="2" borderId="4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topLeftCell="A16" workbookViewId="0">
      <selection activeCell="F7" sqref="F7:F27"/>
    </sheetView>
  </sheetViews>
  <sheetFormatPr defaultRowHeight="14.4"/>
  <cols>
    <col min="1" max="1" width="40.88671875" style="3" customWidth="1"/>
    <col min="2" max="2" width="9.44140625" style="1" customWidth="1"/>
    <col min="3" max="3" width="17.88671875" customWidth="1"/>
    <col min="4" max="4" width="17.109375" customWidth="1"/>
    <col min="5" max="5" width="11" hidden="1" customWidth="1"/>
    <col min="6" max="6" width="14.44140625" customWidth="1"/>
    <col min="8" max="8" width="12.6640625" customWidth="1"/>
    <col min="9" max="9" width="11.33203125" customWidth="1"/>
  </cols>
  <sheetData>
    <row r="2" spans="1:6" ht="41.25" customHeight="1">
      <c r="A2" s="64" t="s">
        <v>75</v>
      </c>
      <c r="B2" s="65"/>
      <c r="C2" s="65"/>
      <c r="D2" s="65"/>
    </row>
    <row r="3" spans="1:6" ht="41.25" customHeight="1">
      <c r="A3" s="71" t="s">
        <v>58</v>
      </c>
      <c r="B3" s="72"/>
      <c r="C3" s="72"/>
      <c r="D3" s="72"/>
    </row>
    <row r="4" spans="1:6" ht="18">
      <c r="A4" s="5"/>
      <c r="B4" s="6"/>
      <c r="C4" s="7"/>
      <c r="D4" s="7"/>
    </row>
    <row r="5" spans="1:6" ht="41.25" customHeight="1">
      <c r="A5" s="66" t="s">
        <v>23</v>
      </c>
      <c r="B5" s="67"/>
      <c r="C5" s="67"/>
      <c r="D5" s="67"/>
    </row>
    <row r="6" spans="1:6" s="2" customFormat="1" ht="74.2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4312260</v>
      </c>
      <c r="D7" s="38">
        <v>2958267.7</v>
      </c>
      <c r="E7" s="24">
        <f>C7-D7</f>
        <v>1353992.2999999998</v>
      </c>
      <c r="F7" s="24"/>
    </row>
    <row r="8" spans="1:6" s="2" customFormat="1" ht="18">
      <c r="A8" s="20" t="s">
        <v>40</v>
      </c>
      <c r="B8" s="15">
        <v>2120</v>
      </c>
      <c r="C8" s="38">
        <v>955180</v>
      </c>
      <c r="D8" s="38">
        <v>647783.57999999996</v>
      </c>
      <c r="E8" s="24">
        <f t="shared" ref="E8:E25" si="0">C8-D8</f>
        <v>307396.42000000004</v>
      </c>
      <c r="F8" s="24"/>
    </row>
    <row r="9" spans="1:6" ht="35.4">
      <c r="A9" s="10" t="s">
        <v>2</v>
      </c>
      <c r="B9" s="15">
        <v>2210</v>
      </c>
      <c r="C9" s="54">
        <v>174830</v>
      </c>
      <c r="D9" s="47">
        <v>152101.62</v>
      </c>
      <c r="E9" s="24">
        <f t="shared" si="0"/>
        <v>22728.380000000005</v>
      </c>
      <c r="F9" s="24"/>
    </row>
    <row r="10" spans="1:6" ht="18">
      <c r="A10" s="10" t="s">
        <v>3</v>
      </c>
      <c r="B10" s="15">
        <v>2230</v>
      </c>
      <c r="C10" s="40">
        <v>91020</v>
      </c>
      <c r="D10" s="40">
        <v>33171.06</v>
      </c>
      <c r="E10" s="24">
        <f t="shared" si="0"/>
        <v>57848.94</v>
      </c>
      <c r="F10" s="24"/>
    </row>
    <row r="11" spans="1:6" ht="35.4">
      <c r="A11" s="10" t="s">
        <v>4</v>
      </c>
      <c r="B11" s="15">
        <v>2240</v>
      </c>
      <c r="C11" s="40">
        <v>500597</v>
      </c>
      <c r="D11" s="40">
        <v>408945.48</v>
      </c>
      <c r="E11" s="24">
        <f t="shared" si="0"/>
        <v>91651.520000000019</v>
      </c>
      <c r="F11" s="57"/>
    </row>
    <row r="12" spans="1:6" ht="35.4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19"/>
      <c r="D14" s="19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100540</v>
      </c>
      <c r="D15" s="40">
        <v>39293.82</v>
      </c>
      <c r="E15" s="24">
        <f t="shared" si="0"/>
        <v>61246.18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374.23</v>
      </c>
      <c r="E16" s="24">
        <f t="shared" si="0"/>
        <v>225.76999999999998</v>
      </c>
      <c r="F16" s="24"/>
    </row>
    <row r="17" spans="1:9" ht="18">
      <c r="A17" s="10" t="s">
        <v>9</v>
      </c>
      <c r="B17" s="15">
        <v>2275</v>
      </c>
      <c r="C17" s="40">
        <v>590750</v>
      </c>
      <c r="D17" s="40">
        <v>590750</v>
      </c>
      <c r="E17" s="24">
        <f t="shared" si="0"/>
        <v>0</v>
      </c>
      <c r="F17" s="24"/>
    </row>
    <row r="18" spans="1:9" ht="36" customHeight="1">
      <c r="A18" s="10" t="s">
        <v>10</v>
      </c>
      <c r="B18" s="15">
        <v>2282</v>
      </c>
      <c r="C18" s="40">
        <v>4900</v>
      </c>
      <c r="D18" s="40">
        <v>3060</v>
      </c>
      <c r="E18" s="24">
        <f t="shared" si="0"/>
        <v>1840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12930</v>
      </c>
      <c r="D20" s="40">
        <v>9005.27</v>
      </c>
      <c r="E20" s="24">
        <f t="shared" si="0"/>
        <v>3924.7299999999996</v>
      </c>
      <c r="F20" s="24"/>
    </row>
    <row r="21" spans="1:9" ht="36" customHeight="1">
      <c r="A21" s="10" t="s">
        <v>11</v>
      </c>
      <c r="B21" s="15">
        <v>3110</v>
      </c>
      <c r="C21" s="40">
        <v>31680</v>
      </c>
      <c r="D21" s="40">
        <v>31680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1">
        <f>C7+C8+C9+C10+C11+C12+C13+C14+C15+C16+C17+C18+C19+C20+C21+C22+C23+C24</f>
        <v>6775287</v>
      </c>
      <c r="D25" s="42">
        <f>SUM(D7:D24)</f>
        <v>4874432.7600000007</v>
      </c>
      <c r="E25" s="24">
        <f t="shared" si="0"/>
        <v>1900854.2399999993</v>
      </c>
      <c r="F25" s="24"/>
      <c r="I25" s="4"/>
    </row>
    <row r="26" spans="1:9">
      <c r="C26" s="4"/>
      <c r="D26" s="4"/>
    </row>
    <row r="27" spans="1:9" ht="28.5" customHeight="1">
      <c r="A27" s="64" t="s">
        <v>24</v>
      </c>
      <c r="B27" s="68"/>
      <c r="C27" s="68"/>
      <c r="D27" s="68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32"/>
      <c r="D30" s="19"/>
      <c r="F30" s="24"/>
    </row>
    <row r="31" spans="1:9" ht="18" hidden="1">
      <c r="A31" s="11" t="s">
        <v>3</v>
      </c>
      <c r="B31" s="16">
        <v>2230</v>
      </c>
      <c r="C31" s="32"/>
      <c r="D31" s="19"/>
      <c r="F31" s="24"/>
    </row>
    <row r="32" spans="1:9" ht="18" hidden="1">
      <c r="A32" s="11" t="s">
        <v>4</v>
      </c>
      <c r="B32" s="16">
        <v>2240</v>
      </c>
      <c r="C32" s="34"/>
      <c r="D32" s="19"/>
      <c r="F32" s="24"/>
    </row>
    <row r="33" spans="1:6" ht="18" hidden="1">
      <c r="A33" s="10" t="s">
        <v>14</v>
      </c>
      <c r="B33" s="16">
        <v>2800</v>
      </c>
      <c r="C33" s="32"/>
      <c r="D33" s="19"/>
      <c r="F33" s="24"/>
    </row>
    <row r="34" spans="1:6" ht="18">
      <c r="A34" s="11" t="s">
        <v>3</v>
      </c>
      <c r="B34" s="16">
        <v>2230</v>
      </c>
      <c r="C34" s="32">
        <v>14700</v>
      </c>
      <c r="D34" s="19">
        <v>4700</v>
      </c>
      <c r="F34" s="24"/>
    </row>
    <row r="35" spans="1:6" ht="52.8" hidden="1">
      <c r="A35" s="10" t="s">
        <v>11</v>
      </c>
      <c r="B35" s="16">
        <v>3110</v>
      </c>
      <c r="C35" s="32"/>
      <c r="D35" s="19"/>
      <c r="F35" s="24"/>
    </row>
    <row r="36" spans="1:6" ht="18" hidden="1">
      <c r="A36" s="17" t="s">
        <v>15</v>
      </c>
      <c r="B36" s="18">
        <v>3132</v>
      </c>
      <c r="C36" s="32"/>
      <c r="D36" s="19"/>
      <c r="F36" s="24"/>
    </row>
    <row r="37" spans="1:6" ht="18">
      <c r="A37" s="10" t="s">
        <v>12</v>
      </c>
      <c r="B37" s="16"/>
      <c r="C37" s="33">
        <f>SUM(C30:C36)</f>
        <v>14700</v>
      </c>
      <c r="D37" s="33">
        <f>SUM(D30:D36)</f>
        <v>4700</v>
      </c>
      <c r="F37" s="24"/>
    </row>
    <row r="38" spans="1:6" ht="18">
      <c r="A38" s="5"/>
      <c r="B38" s="23"/>
      <c r="C38" s="30"/>
      <c r="D38" s="30"/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69" t="s">
        <v>25</v>
      </c>
      <c r="B41" s="69"/>
      <c r="C41" s="69"/>
      <c r="D41" s="69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</row>
    <row r="44" spans="1:6" ht="35.4">
      <c r="A44" s="10" t="s">
        <v>2</v>
      </c>
      <c r="B44" s="16">
        <v>2210</v>
      </c>
      <c r="C44" s="32">
        <v>18288.2</v>
      </c>
      <c r="D44" s="32">
        <v>18288.2</v>
      </c>
      <c r="F44" s="24"/>
    </row>
    <row r="45" spans="1:6" ht="18">
      <c r="A45" s="11" t="s">
        <v>3</v>
      </c>
      <c r="B45" s="16">
        <v>2230</v>
      </c>
      <c r="C45" s="32"/>
      <c r="D45" s="32"/>
      <c r="F45" s="24"/>
    </row>
    <row r="46" spans="1:6" ht="18" hidden="1">
      <c r="A46" s="11" t="s">
        <v>4</v>
      </c>
      <c r="B46" s="16">
        <v>2240</v>
      </c>
      <c r="C46" s="32"/>
      <c r="D46" s="32"/>
      <c r="F46" s="24"/>
    </row>
    <row r="47" spans="1:6" ht="18" hidden="1">
      <c r="A47" s="11" t="s">
        <v>9</v>
      </c>
      <c r="B47" s="16">
        <v>2275</v>
      </c>
      <c r="C47" s="32"/>
      <c r="D47" s="32"/>
      <c r="F47" s="24"/>
    </row>
    <row r="48" spans="1:6" ht="18" hidden="1">
      <c r="A48" s="10" t="s">
        <v>14</v>
      </c>
      <c r="B48" s="16">
        <v>2800</v>
      </c>
      <c r="C48" s="32"/>
      <c r="D48" s="32"/>
      <c r="F48" s="24"/>
    </row>
    <row r="49" spans="1:6" ht="52.8" hidden="1">
      <c r="A49" s="10" t="s">
        <v>11</v>
      </c>
      <c r="B49" s="16">
        <v>3110</v>
      </c>
      <c r="C49" s="32"/>
      <c r="D49" s="32"/>
      <c r="F49" s="24"/>
    </row>
    <row r="50" spans="1:6" ht="18" hidden="1">
      <c r="A50" s="17" t="s">
        <v>15</v>
      </c>
      <c r="B50" s="18">
        <v>3132</v>
      </c>
      <c r="C50" s="19"/>
      <c r="D50" s="19"/>
      <c r="F50" s="24"/>
    </row>
    <row r="51" spans="1:6" ht="18">
      <c r="A51" s="10" t="s">
        <v>9</v>
      </c>
      <c r="B51" s="18">
        <v>2275</v>
      </c>
      <c r="C51" s="19">
        <v>34776</v>
      </c>
      <c r="D51" s="19">
        <v>34776</v>
      </c>
      <c r="F51" s="24"/>
    </row>
    <row r="52" spans="1:6" ht="52.8">
      <c r="A52" s="10" t="s">
        <v>11</v>
      </c>
      <c r="B52" s="18">
        <v>3110</v>
      </c>
      <c r="C52" s="19"/>
      <c r="D52" s="19"/>
      <c r="F52" s="24"/>
    </row>
    <row r="53" spans="1:6" ht="18">
      <c r="A53" s="10" t="s">
        <v>12</v>
      </c>
      <c r="B53" s="16"/>
      <c r="C53" s="33">
        <f>SUM(C44:C52)</f>
        <v>53064.2</v>
      </c>
      <c r="D53" s="33">
        <f>SUM(D44:D52)</f>
        <v>53064.2</v>
      </c>
      <c r="F53" s="24"/>
    </row>
    <row r="54" spans="1:6" ht="18">
      <c r="A54" s="5"/>
      <c r="B54" s="23"/>
      <c r="C54" s="30"/>
      <c r="D54" s="30"/>
      <c r="F54" s="24"/>
    </row>
    <row r="56" spans="1:6" ht="34.5" customHeight="1">
      <c r="A56" s="69" t="s">
        <v>54</v>
      </c>
      <c r="B56" s="70"/>
      <c r="C56" s="70"/>
      <c r="D56" s="70"/>
    </row>
    <row r="58" spans="1:6" ht="17.399999999999999">
      <c r="A58" s="73" t="s">
        <v>26</v>
      </c>
      <c r="B58" s="74"/>
      <c r="C58" s="75" t="s">
        <v>27</v>
      </c>
      <c r="D58" s="74"/>
    </row>
    <row r="59" spans="1:6" ht="18">
      <c r="A59" s="10" t="s">
        <v>35</v>
      </c>
      <c r="B59" s="27">
        <v>2210</v>
      </c>
      <c r="C59" s="76">
        <v>2315</v>
      </c>
      <c r="D59" s="76"/>
    </row>
    <row r="60" spans="1:6" ht="18" hidden="1">
      <c r="A60" s="10" t="s">
        <v>29</v>
      </c>
      <c r="B60" s="27">
        <v>2210</v>
      </c>
      <c r="C60" s="77"/>
      <c r="D60" s="78"/>
    </row>
    <row r="61" spans="1:6" ht="18" hidden="1">
      <c r="A61" s="10" t="s">
        <v>32</v>
      </c>
      <c r="B61" s="27">
        <v>2210</v>
      </c>
      <c r="C61" s="77"/>
      <c r="D61" s="78"/>
    </row>
    <row r="62" spans="1:6" ht="18" hidden="1">
      <c r="A62" s="10" t="s">
        <v>37</v>
      </c>
      <c r="B62" s="28">
        <v>3110.221</v>
      </c>
      <c r="C62" s="77"/>
      <c r="D62" s="78"/>
    </row>
    <row r="63" spans="1:6" ht="52.8">
      <c r="A63" s="10" t="s">
        <v>63</v>
      </c>
      <c r="B63" s="27">
        <v>2210</v>
      </c>
      <c r="C63" s="77">
        <v>2839.18</v>
      </c>
      <c r="D63" s="78"/>
    </row>
    <row r="64" spans="1:6" ht="18" hidden="1">
      <c r="A64" s="10" t="s">
        <v>30</v>
      </c>
      <c r="B64" s="27">
        <v>2210</v>
      </c>
      <c r="C64" s="77"/>
      <c r="D64" s="78"/>
    </row>
    <row r="65" spans="1:4" ht="18" hidden="1">
      <c r="A65" s="10" t="s">
        <v>36</v>
      </c>
      <c r="B65" s="27">
        <v>2210</v>
      </c>
      <c r="C65" s="77"/>
      <c r="D65" s="78"/>
    </row>
    <row r="66" spans="1:4" ht="18" hidden="1">
      <c r="A66" s="10" t="s">
        <v>31</v>
      </c>
      <c r="B66" s="27">
        <v>3110</v>
      </c>
      <c r="C66" s="77"/>
      <c r="D66" s="78"/>
    </row>
    <row r="67" spans="1:4" ht="18" hidden="1">
      <c r="A67" s="10" t="s">
        <v>33</v>
      </c>
      <c r="B67" s="27">
        <v>2210</v>
      </c>
      <c r="C67" s="77"/>
      <c r="D67" s="78"/>
    </row>
    <row r="68" spans="1:4" ht="18" hidden="1">
      <c r="A68" s="10" t="s">
        <v>34</v>
      </c>
      <c r="B68" s="27">
        <v>2210</v>
      </c>
      <c r="C68" s="77"/>
      <c r="D68" s="78"/>
    </row>
    <row r="69" spans="1:4" ht="18" hidden="1">
      <c r="A69" s="10" t="s">
        <v>46</v>
      </c>
      <c r="B69" s="27">
        <v>2240</v>
      </c>
      <c r="C69" s="77"/>
      <c r="D69" s="78"/>
    </row>
    <row r="70" spans="1:4" ht="18">
      <c r="A70" s="10" t="s">
        <v>70</v>
      </c>
      <c r="B70" s="27">
        <v>2210</v>
      </c>
      <c r="C70" s="50"/>
      <c r="D70" s="53">
        <v>13134.02</v>
      </c>
    </row>
    <row r="71" spans="1:4" ht="18">
      <c r="A71" s="10" t="s">
        <v>38</v>
      </c>
      <c r="B71" s="27">
        <v>2230</v>
      </c>
      <c r="C71" s="77"/>
      <c r="D71" s="78"/>
    </row>
    <row r="72" spans="1:4" ht="18" hidden="1">
      <c r="A72" s="10" t="s">
        <v>39</v>
      </c>
      <c r="B72" s="27">
        <v>2210</v>
      </c>
      <c r="C72" s="77"/>
      <c r="D72" s="78"/>
    </row>
    <row r="73" spans="1:4" ht="18" hidden="1">
      <c r="A73" s="10" t="s">
        <v>45</v>
      </c>
      <c r="B73" s="27">
        <v>2210</v>
      </c>
      <c r="C73" s="77"/>
      <c r="D73" s="78"/>
    </row>
    <row r="74" spans="1:4" ht="18" hidden="1">
      <c r="A74" s="10" t="s">
        <v>43</v>
      </c>
      <c r="B74" s="27">
        <v>2210</v>
      </c>
      <c r="C74" s="77"/>
      <c r="D74" s="78"/>
    </row>
    <row r="75" spans="1:4" ht="18" hidden="1">
      <c r="A75" s="10" t="s">
        <v>42</v>
      </c>
      <c r="B75" s="27">
        <v>2210</v>
      </c>
      <c r="C75" s="77"/>
      <c r="D75" s="78"/>
    </row>
    <row r="76" spans="1:4" ht="18" hidden="1">
      <c r="A76" s="10" t="s">
        <v>44</v>
      </c>
      <c r="B76" s="16">
        <v>2210</v>
      </c>
      <c r="C76" s="77"/>
      <c r="D76" s="78"/>
    </row>
    <row r="77" spans="1:4" ht="18" hidden="1">
      <c r="A77" s="79"/>
      <c r="B77" s="80"/>
      <c r="C77" s="77"/>
      <c r="D77" s="78"/>
    </row>
    <row r="78" spans="1:4" ht="18">
      <c r="A78" s="10" t="s">
        <v>45</v>
      </c>
      <c r="B78" s="52">
        <v>2210</v>
      </c>
      <c r="C78" s="83"/>
      <c r="D78" s="84"/>
    </row>
    <row r="79" spans="1:4" ht="18">
      <c r="A79" s="10" t="s">
        <v>9</v>
      </c>
      <c r="B79" s="27">
        <v>2275</v>
      </c>
      <c r="C79" s="59"/>
      <c r="D79" s="60">
        <v>34776</v>
      </c>
    </row>
    <row r="80" spans="1:4" ht="18">
      <c r="A80" s="17" t="s">
        <v>62</v>
      </c>
      <c r="B80" s="18">
        <v>3110</v>
      </c>
      <c r="C80" s="50"/>
      <c r="D80" s="53"/>
    </row>
    <row r="81" spans="1:4" ht="18">
      <c r="A81" s="79"/>
      <c r="B81" s="80"/>
      <c r="C81" s="81">
        <f>SUM(C59:D80)</f>
        <v>53064.2</v>
      </c>
      <c r="D81" s="82"/>
    </row>
  </sheetData>
  <mergeCells count="30">
    <mergeCell ref="A81:B81"/>
    <mergeCell ref="C81:D81"/>
    <mergeCell ref="C73:D73"/>
    <mergeCell ref="C74:D74"/>
    <mergeCell ref="C75:D75"/>
    <mergeCell ref="C76:D76"/>
    <mergeCell ref="A77:B77"/>
    <mergeCell ref="C77:D77"/>
    <mergeCell ref="C78:D78"/>
    <mergeCell ref="C69:D69"/>
    <mergeCell ref="C65:D65"/>
    <mergeCell ref="C66:D66"/>
    <mergeCell ref="C71:D71"/>
    <mergeCell ref="C72:D72"/>
    <mergeCell ref="A58:B58"/>
    <mergeCell ref="C58:D58"/>
    <mergeCell ref="C59:D59"/>
    <mergeCell ref="C67:D67"/>
    <mergeCell ref="C68:D68"/>
    <mergeCell ref="C63:D63"/>
    <mergeCell ref="C64:D64"/>
    <mergeCell ref="C60:D60"/>
    <mergeCell ref="C61:D61"/>
    <mergeCell ref="C62:D62"/>
    <mergeCell ref="A2:D2"/>
    <mergeCell ref="A5:D5"/>
    <mergeCell ref="A27:D27"/>
    <mergeCell ref="A41:D41"/>
    <mergeCell ref="A56:D56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topLeftCell="A58" workbookViewId="0">
      <selection activeCell="F28" sqref="F28"/>
    </sheetView>
  </sheetViews>
  <sheetFormatPr defaultRowHeight="14.4"/>
  <cols>
    <col min="1" max="1" width="40.88671875" style="3" customWidth="1"/>
    <col min="2" max="2" width="8.88671875" style="1" customWidth="1"/>
    <col min="3" max="3" width="17.33203125" customWidth="1"/>
    <col min="4" max="4" width="14.6640625" customWidth="1"/>
    <col min="5" max="5" width="10.6640625" hidden="1" customWidth="1"/>
    <col min="6" max="6" width="11.6640625" customWidth="1"/>
    <col min="8" max="8" width="12.109375" customWidth="1"/>
  </cols>
  <sheetData>
    <row r="2" spans="1:6" ht="42.75" customHeight="1">
      <c r="A2" s="64" t="s">
        <v>76</v>
      </c>
      <c r="B2" s="65"/>
      <c r="C2" s="65"/>
      <c r="D2" s="65"/>
    </row>
    <row r="3" spans="1:6" ht="42" customHeight="1">
      <c r="A3" s="71" t="s">
        <v>59</v>
      </c>
      <c r="B3" s="72"/>
      <c r="C3" s="72"/>
      <c r="D3" s="72"/>
    </row>
    <row r="4" spans="1:6" ht="18">
      <c r="A4" s="5"/>
      <c r="B4" s="6"/>
      <c r="C4" s="7"/>
      <c r="D4" s="7"/>
    </row>
    <row r="5" spans="1:6" ht="45" customHeight="1">
      <c r="A5" s="66" t="s">
        <v>23</v>
      </c>
      <c r="B5" s="67"/>
      <c r="C5" s="67"/>
      <c r="D5" s="67"/>
    </row>
    <row r="6" spans="1:6" s="2" customFormat="1" ht="78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4394930</v>
      </c>
      <c r="D7" s="38">
        <v>3032027.43</v>
      </c>
      <c r="E7" s="24">
        <f>C7-D7</f>
        <v>1362902.5699999998</v>
      </c>
      <c r="F7" s="24"/>
    </row>
    <row r="8" spans="1:6" s="2" customFormat="1" ht="18">
      <c r="A8" s="20" t="s">
        <v>40</v>
      </c>
      <c r="B8" s="15">
        <v>2120</v>
      </c>
      <c r="C8" s="38">
        <v>973370</v>
      </c>
      <c r="D8" s="38">
        <v>673210.13</v>
      </c>
      <c r="E8" s="24">
        <f t="shared" ref="E8:E25" si="0">C8-D8</f>
        <v>300159.87</v>
      </c>
      <c r="F8" s="24"/>
    </row>
    <row r="9" spans="1:6" ht="35.4">
      <c r="A9" s="10" t="s">
        <v>2</v>
      </c>
      <c r="B9" s="15">
        <v>2210</v>
      </c>
      <c r="C9" s="40">
        <v>182450</v>
      </c>
      <c r="D9" s="40">
        <v>141843.70000000001</v>
      </c>
      <c r="E9" s="24">
        <f t="shared" si="0"/>
        <v>40606.299999999988</v>
      </c>
      <c r="F9" s="24"/>
    </row>
    <row r="10" spans="1:6" ht="18">
      <c r="A10" s="10" t="s">
        <v>3</v>
      </c>
      <c r="B10" s="15">
        <v>2230</v>
      </c>
      <c r="C10" s="40">
        <v>53770</v>
      </c>
      <c r="D10" s="40">
        <v>28885.72</v>
      </c>
      <c r="E10" s="24">
        <f t="shared" si="0"/>
        <v>24884.28</v>
      </c>
      <c r="F10" s="24"/>
    </row>
    <row r="11" spans="1:6" ht="35.4">
      <c r="A11" s="10" t="s">
        <v>4</v>
      </c>
      <c r="B11" s="15">
        <v>2240</v>
      </c>
      <c r="C11" s="40">
        <v>937500</v>
      </c>
      <c r="D11" s="40">
        <v>427029.14</v>
      </c>
      <c r="E11" s="24">
        <f t="shared" si="0"/>
        <v>510470.86</v>
      </c>
      <c r="F11" s="24"/>
    </row>
    <row r="12" spans="1:6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64080</v>
      </c>
      <c r="D15" s="40">
        <v>30241.37</v>
      </c>
      <c r="E15" s="24">
        <f t="shared" si="0"/>
        <v>33838.630000000005</v>
      </c>
      <c r="F15" s="24"/>
    </row>
    <row r="16" spans="1:6" ht="18">
      <c r="A16" s="10" t="s">
        <v>8</v>
      </c>
      <c r="B16" s="15">
        <v>2274</v>
      </c>
      <c r="C16" s="40">
        <v>387370</v>
      </c>
      <c r="D16" s="40">
        <v>157450.59</v>
      </c>
      <c r="E16" s="24">
        <f t="shared" si="0"/>
        <v>229919.41</v>
      </c>
      <c r="F16" s="24"/>
    </row>
    <row r="17" spans="1:8" ht="18">
      <c r="A17" s="10" t="s">
        <v>9</v>
      </c>
      <c r="B17" s="15">
        <v>2275</v>
      </c>
      <c r="C17" s="40">
        <v>2600</v>
      </c>
      <c r="D17" s="40">
        <v>1400</v>
      </c>
      <c r="E17" s="24">
        <f t="shared" si="0"/>
        <v>1200</v>
      </c>
      <c r="F17" s="24"/>
    </row>
    <row r="18" spans="1:8" ht="33" customHeight="1">
      <c r="A18" s="10" t="s">
        <v>10</v>
      </c>
      <c r="B18" s="15">
        <v>2282</v>
      </c>
      <c r="C18" s="40">
        <v>4400</v>
      </c>
      <c r="D18" s="40">
        <v>2252.6999999999998</v>
      </c>
      <c r="E18" s="24">
        <f t="shared" si="0"/>
        <v>2147.3000000000002</v>
      </c>
      <c r="F18" s="24"/>
    </row>
    <row r="19" spans="1:8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8" ht="15.75" customHeight="1">
      <c r="A20" s="10" t="s">
        <v>14</v>
      </c>
      <c r="B20" s="15">
        <v>2800</v>
      </c>
      <c r="C20" s="40">
        <v>1030</v>
      </c>
      <c r="D20" s="40">
        <v>692.59</v>
      </c>
      <c r="E20" s="24">
        <f t="shared" si="0"/>
        <v>337.40999999999997</v>
      </c>
      <c r="F20" s="24"/>
    </row>
    <row r="21" spans="1:8" ht="36.75" customHeight="1">
      <c r="A21" s="10" t="s">
        <v>11</v>
      </c>
      <c r="B21" s="15">
        <v>3110</v>
      </c>
      <c r="C21" s="40">
        <v>31680</v>
      </c>
      <c r="D21" s="40">
        <v>31680</v>
      </c>
      <c r="E21" s="24">
        <f t="shared" si="0"/>
        <v>0</v>
      </c>
      <c r="F21" s="24"/>
      <c r="H21" s="7"/>
    </row>
    <row r="22" spans="1:8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8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8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8" ht="18">
      <c r="A25" s="10" t="s">
        <v>12</v>
      </c>
      <c r="B25" s="16"/>
      <c r="C25" s="43">
        <f>SUM(C7:C24)</f>
        <v>7033180</v>
      </c>
      <c r="D25" s="44">
        <f>SUM(D7:D24)</f>
        <v>4526713.37</v>
      </c>
      <c r="E25" s="24">
        <f t="shared" si="0"/>
        <v>2506466.63</v>
      </c>
      <c r="F25" s="24"/>
    </row>
    <row r="26" spans="1:8">
      <c r="C26" s="4"/>
      <c r="D26" s="4"/>
    </row>
    <row r="27" spans="1:8">
      <c r="C27" s="4"/>
      <c r="D27" s="4"/>
    </row>
    <row r="28" spans="1:8" ht="30.75" customHeight="1">
      <c r="A28" s="64" t="s">
        <v>24</v>
      </c>
      <c r="B28" s="68"/>
      <c r="C28" s="68"/>
      <c r="D28" s="68"/>
      <c r="F28" s="31"/>
    </row>
    <row r="29" spans="1:8">
      <c r="D29" s="25"/>
    </row>
    <row r="30" spans="1:8" ht="69.599999999999994">
      <c r="A30" s="14" t="s">
        <v>0</v>
      </c>
      <c r="B30" s="14" t="s">
        <v>1</v>
      </c>
      <c r="C30" s="9" t="s">
        <v>22</v>
      </c>
      <c r="D30" s="9" t="s">
        <v>17</v>
      </c>
    </row>
    <row r="31" spans="1:8" ht="35.4">
      <c r="A31" s="10" t="s">
        <v>2</v>
      </c>
      <c r="B31" s="16">
        <v>2210</v>
      </c>
      <c r="C31" s="32"/>
      <c r="D31" s="32"/>
      <c r="F31" s="24"/>
    </row>
    <row r="32" spans="1:8" ht="18">
      <c r="A32" s="11" t="s">
        <v>3</v>
      </c>
      <c r="B32" s="16">
        <v>2230</v>
      </c>
      <c r="C32" s="34">
        <v>17000</v>
      </c>
      <c r="D32" s="34">
        <v>17000</v>
      </c>
      <c r="F32" s="24"/>
    </row>
    <row r="33" spans="1:6" ht="18" hidden="1">
      <c r="A33" s="11" t="s">
        <v>4</v>
      </c>
      <c r="B33" s="16">
        <v>2240</v>
      </c>
      <c r="C33" s="32"/>
      <c r="D33" s="32"/>
      <c r="F33" s="24"/>
    </row>
    <row r="34" spans="1:6" ht="18" hidden="1">
      <c r="A34" s="10" t="s">
        <v>9</v>
      </c>
      <c r="B34" s="16">
        <v>2275</v>
      </c>
      <c r="C34" s="32"/>
      <c r="D34" s="32"/>
      <c r="F34" s="24"/>
    </row>
    <row r="35" spans="1:6" ht="18" hidden="1">
      <c r="A35" s="10" t="s">
        <v>14</v>
      </c>
      <c r="B35" s="16">
        <v>2800</v>
      </c>
      <c r="C35" s="32"/>
      <c r="D35" s="32"/>
      <c r="F35" s="24"/>
    </row>
    <row r="36" spans="1:6" ht="52.8" hidden="1">
      <c r="A36" s="10" t="s">
        <v>11</v>
      </c>
      <c r="B36" s="16">
        <v>3110</v>
      </c>
      <c r="C36" s="32"/>
      <c r="D36" s="3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12</v>
      </c>
      <c r="B38" s="16"/>
      <c r="C38" s="33">
        <f>SUM(C31:C37)</f>
        <v>17000</v>
      </c>
      <c r="D38" s="33">
        <f>SUM(D31:D37)</f>
        <v>17000</v>
      </c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69" t="s">
        <v>25</v>
      </c>
      <c r="B41" s="85"/>
      <c r="C41" s="85"/>
      <c r="D41" s="85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  <c r="F43" s="31"/>
    </row>
    <row r="44" spans="1:6" ht="35.4" hidden="1">
      <c r="A44" s="10" t="s">
        <v>2</v>
      </c>
      <c r="B44" s="16">
        <v>2210</v>
      </c>
      <c r="C44" s="29"/>
      <c r="D44" s="89"/>
      <c r="E44" s="90"/>
      <c r="F44" s="24"/>
    </row>
    <row r="45" spans="1:6" ht="35.4">
      <c r="A45" s="10" t="s">
        <v>2</v>
      </c>
      <c r="B45" s="16">
        <v>2210</v>
      </c>
      <c r="C45" s="58">
        <v>44490.82</v>
      </c>
      <c r="D45" s="29">
        <v>44490.82</v>
      </c>
      <c r="E45" s="29"/>
      <c r="F45" s="24"/>
    </row>
    <row r="46" spans="1:6" ht="18">
      <c r="A46" s="11" t="s">
        <v>3</v>
      </c>
      <c r="B46" s="16">
        <v>2230</v>
      </c>
      <c r="C46" s="50"/>
      <c r="D46" s="76"/>
      <c r="E46" s="76"/>
      <c r="F46" s="24"/>
    </row>
    <row r="47" spans="1:6" ht="18" hidden="1">
      <c r="A47" s="11" t="s">
        <v>4</v>
      </c>
      <c r="B47" s="16">
        <v>2240</v>
      </c>
      <c r="C47" s="32"/>
      <c r="D47" s="51"/>
      <c r="E47" s="35"/>
      <c r="F47" s="24"/>
    </row>
    <row r="48" spans="1:6" ht="18" hidden="1">
      <c r="A48" s="11" t="s">
        <v>9</v>
      </c>
      <c r="B48" s="16">
        <v>2275</v>
      </c>
      <c r="C48" s="32"/>
      <c r="D48" s="32"/>
      <c r="E48" s="35"/>
      <c r="F48" s="24"/>
    </row>
    <row r="49" spans="1:6" ht="18" hidden="1">
      <c r="A49" s="10" t="s">
        <v>14</v>
      </c>
      <c r="B49" s="16">
        <v>2800</v>
      </c>
      <c r="C49" s="32"/>
      <c r="D49" s="32"/>
      <c r="E49" s="35"/>
      <c r="F49" s="24"/>
    </row>
    <row r="50" spans="1:6" ht="52.8" hidden="1">
      <c r="A50" s="10" t="s">
        <v>11</v>
      </c>
      <c r="B50" s="16">
        <v>3110</v>
      </c>
      <c r="C50" s="32"/>
      <c r="D50" s="77"/>
      <c r="E50" s="78"/>
      <c r="F50" s="24"/>
    </row>
    <row r="51" spans="1:6" ht="18" hidden="1">
      <c r="A51" s="17" t="s">
        <v>15</v>
      </c>
      <c r="B51" s="18">
        <v>3132</v>
      </c>
      <c r="C51" s="19">
        <f t="shared" ref="C51" si="1">D51</f>
        <v>0</v>
      </c>
      <c r="D51" s="19"/>
      <c r="E51" s="36"/>
      <c r="F51" s="24"/>
    </row>
    <row r="52" spans="1:6" ht="18">
      <c r="A52" s="10" t="s">
        <v>12</v>
      </c>
      <c r="B52" s="16"/>
      <c r="C52" s="33">
        <f>SUM(C45:C46)</f>
        <v>44490.82</v>
      </c>
      <c r="D52" s="33">
        <f>SUM(D45:E46)</f>
        <v>44490.82</v>
      </c>
      <c r="E52" s="36"/>
      <c r="F52" s="24"/>
    </row>
    <row r="53" spans="1:6" ht="18">
      <c r="A53" s="5"/>
      <c r="B53" s="23"/>
      <c r="C53" s="30"/>
      <c r="D53" s="30"/>
      <c r="F53" s="24"/>
    </row>
    <row r="54" spans="1:6" ht="18">
      <c r="A54" s="5"/>
      <c r="B54" s="23"/>
      <c r="C54" s="30"/>
      <c r="D54" s="30"/>
      <c r="F54" s="24"/>
    </row>
    <row r="55" spans="1:6" ht="46.5" customHeight="1">
      <c r="A55" s="69" t="s">
        <v>55</v>
      </c>
      <c r="B55" s="70"/>
      <c r="C55" s="70"/>
      <c r="D55" s="70"/>
    </row>
    <row r="56" spans="1:6" ht="15" customHeight="1">
      <c r="A56" s="69"/>
      <c r="B56" s="85"/>
      <c r="C56" s="85"/>
      <c r="D56" s="85"/>
    </row>
    <row r="58" spans="1:6" ht="16.5" customHeight="1">
      <c r="A58" s="73" t="s">
        <v>26</v>
      </c>
      <c r="B58" s="74"/>
      <c r="C58" s="75" t="s">
        <v>27</v>
      </c>
      <c r="D58" s="74"/>
    </row>
    <row r="59" spans="1:6" ht="16.5" hidden="1" customHeight="1">
      <c r="A59" s="10" t="s">
        <v>35</v>
      </c>
      <c r="B59" s="27">
        <v>2210</v>
      </c>
      <c r="C59" s="88"/>
      <c r="D59" s="88"/>
    </row>
    <row r="60" spans="1:6" ht="16.5" hidden="1" customHeight="1">
      <c r="A60" s="10" t="s">
        <v>29</v>
      </c>
      <c r="B60" s="27">
        <v>2210</v>
      </c>
      <c r="C60" s="86"/>
      <c r="D60" s="87"/>
    </row>
    <row r="61" spans="1:6" ht="16.5" customHeight="1">
      <c r="A61" s="10" t="s">
        <v>35</v>
      </c>
      <c r="B61" s="27">
        <v>2210</v>
      </c>
      <c r="C61" s="86">
        <v>14650</v>
      </c>
      <c r="D61" s="87"/>
    </row>
    <row r="62" spans="1:6" ht="16.5" hidden="1" customHeight="1">
      <c r="A62" s="10" t="s">
        <v>37</v>
      </c>
      <c r="B62" s="28" t="s">
        <v>48</v>
      </c>
      <c r="C62" s="89"/>
      <c r="D62" s="90"/>
    </row>
    <row r="63" spans="1:6" ht="16.5" hidden="1" customHeight="1">
      <c r="A63" s="10" t="s">
        <v>28</v>
      </c>
      <c r="B63" s="45">
        <v>2210</v>
      </c>
      <c r="C63" s="86"/>
      <c r="D63" s="87"/>
    </row>
    <row r="64" spans="1:6" ht="16.5" hidden="1" customHeight="1">
      <c r="A64" s="10" t="s">
        <v>30</v>
      </c>
      <c r="B64" s="45">
        <v>2210</v>
      </c>
      <c r="C64" s="86"/>
      <c r="D64" s="87"/>
    </row>
    <row r="65" spans="1:6" ht="16.5" hidden="1" customHeight="1">
      <c r="A65" s="10" t="s">
        <v>36</v>
      </c>
      <c r="B65" s="45">
        <v>2210</v>
      </c>
      <c r="C65" s="86"/>
      <c r="D65" s="87"/>
    </row>
    <row r="66" spans="1:6" ht="16.5" hidden="1" customHeight="1">
      <c r="A66" s="10" t="s">
        <v>31</v>
      </c>
      <c r="B66" s="27">
        <v>3110</v>
      </c>
      <c r="C66" s="89"/>
      <c r="D66" s="90"/>
    </row>
    <row r="67" spans="1:6" ht="16.5" hidden="1" customHeight="1">
      <c r="A67" s="10" t="s">
        <v>33</v>
      </c>
      <c r="B67" s="27">
        <v>2210</v>
      </c>
      <c r="C67" s="91"/>
      <c r="D67" s="92"/>
    </row>
    <row r="68" spans="1:6" ht="16.5" hidden="1" customHeight="1">
      <c r="A68" s="10" t="s">
        <v>34</v>
      </c>
      <c r="B68" s="27">
        <v>2210</v>
      </c>
      <c r="C68" s="91"/>
      <c r="D68" s="92"/>
    </row>
    <row r="69" spans="1:6" ht="16.5" hidden="1" customHeight="1">
      <c r="A69" s="10" t="s">
        <v>46</v>
      </c>
      <c r="B69" s="27">
        <v>2240</v>
      </c>
      <c r="C69" s="91"/>
      <c r="D69" s="92"/>
    </row>
    <row r="70" spans="1:6" ht="16.5" customHeight="1">
      <c r="A70" s="10" t="s">
        <v>70</v>
      </c>
      <c r="B70" s="27">
        <v>2210</v>
      </c>
      <c r="C70" s="93">
        <v>19701.03</v>
      </c>
      <c r="D70" s="94"/>
    </row>
    <row r="71" spans="1:6" ht="16.5" customHeight="1">
      <c r="A71" s="10" t="s">
        <v>38</v>
      </c>
      <c r="B71" s="27">
        <v>2230</v>
      </c>
      <c r="C71" s="77"/>
      <c r="D71" s="78"/>
      <c r="E71" s="36"/>
      <c r="F71" s="36"/>
    </row>
    <row r="72" spans="1:6" ht="18" hidden="1">
      <c r="A72" s="10" t="s">
        <v>45</v>
      </c>
      <c r="B72" s="27">
        <v>2210</v>
      </c>
      <c r="C72" s="77"/>
      <c r="D72" s="78"/>
      <c r="E72" s="36"/>
      <c r="F72" s="36"/>
    </row>
    <row r="73" spans="1:6" ht="18" hidden="1">
      <c r="A73" s="10" t="s">
        <v>43</v>
      </c>
      <c r="B73" s="27">
        <v>2210</v>
      </c>
      <c r="C73" s="77"/>
      <c r="D73" s="78"/>
      <c r="E73" s="36"/>
      <c r="F73" s="36"/>
    </row>
    <row r="74" spans="1:6" ht="18" hidden="1">
      <c r="A74" s="10" t="s">
        <v>42</v>
      </c>
      <c r="B74" s="27">
        <v>2210</v>
      </c>
      <c r="C74" s="77"/>
      <c r="D74" s="78"/>
      <c r="E74" s="36"/>
      <c r="F74" s="36"/>
    </row>
    <row r="75" spans="1:6" ht="18" hidden="1">
      <c r="A75" s="10" t="s">
        <v>44</v>
      </c>
      <c r="B75" s="16">
        <v>2210</v>
      </c>
      <c r="C75" s="77"/>
      <c r="D75" s="78"/>
      <c r="E75" s="36"/>
      <c r="F75" s="36"/>
    </row>
    <row r="76" spans="1:6" ht="18" hidden="1">
      <c r="A76" s="79"/>
      <c r="B76" s="80"/>
      <c r="C76" s="77"/>
      <c r="D76" s="78"/>
      <c r="E76" s="36"/>
      <c r="F76" s="36"/>
    </row>
    <row r="77" spans="1:6" ht="18">
      <c r="A77" s="10" t="s">
        <v>45</v>
      </c>
      <c r="B77" s="52">
        <v>2210</v>
      </c>
      <c r="C77" s="83">
        <v>6250</v>
      </c>
      <c r="D77" s="84"/>
      <c r="E77" s="36"/>
      <c r="F77" s="36"/>
    </row>
    <row r="78" spans="1:6" ht="52.8">
      <c r="A78" s="10" t="s">
        <v>63</v>
      </c>
      <c r="B78" s="27">
        <v>2210</v>
      </c>
      <c r="C78" s="83">
        <v>3889.79</v>
      </c>
      <c r="D78" s="84"/>
      <c r="E78" s="36"/>
      <c r="F78" s="36"/>
    </row>
    <row r="79" spans="1:6" ht="18">
      <c r="A79" s="79"/>
      <c r="B79" s="80"/>
      <c r="C79" s="81">
        <f>SUM(C61:D78)</f>
        <v>44490.82</v>
      </c>
      <c r="D79" s="82"/>
      <c r="E79" s="36"/>
      <c r="F79" s="36"/>
    </row>
    <row r="81" spans="1:4" ht="34.5" hidden="1" customHeight="1">
      <c r="A81" s="69" t="s">
        <v>49</v>
      </c>
      <c r="B81" s="85"/>
      <c r="C81" s="85"/>
      <c r="D81" s="85"/>
    </row>
  </sheetData>
  <mergeCells count="36">
    <mergeCell ref="D44:E44"/>
    <mergeCell ref="D46:E46"/>
    <mergeCell ref="D50:E50"/>
    <mergeCell ref="A55:D55"/>
    <mergeCell ref="A79:B79"/>
    <mergeCell ref="C79:D79"/>
    <mergeCell ref="C72:D72"/>
    <mergeCell ref="C73:D73"/>
    <mergeCell ref="C74:D74"/>
    <mergeCell ref="C75:D75"/>
    <mergeCell ref="A76:B76"/>
    <mergeCell ref="C76:D76"/>
    <mergeCell ref="C78:D78"/>
    <mergeCell ref="C77:D77"/>
    <mergeCell ref="C70:D70"/>
    <mergeCell ref="A3:D3"/>
    <mergeCell ref="A2:D2"/>
    <mergeCell ref="A5:D5"/>
    <mergeCell ref="A28:D28"/>
    <mergeCell ref="A41:D41"/>
    <mergeCell ref="A81:D81"/>
    <mergeCell ref="A56:D56"/>
    <mergeCell ref="A58:B58"/>
    <mergeCell ref="C58:D58"/>
    <mergeCell ref="C60:D60"/>
    <mergeCell ref="C61:D61"/>
    <mergeCell ref="C59:D59"/>
    <mergeCell ref="C62:D62"/>
    <mergeCell ref="C63:D63"/>
    <mergeCell ref="C64:D64"/>
    <mergeCell ref="C65:D65"/>
    <mergeCell ref="C66:D66"/>
    <mergeCell ref="C67:D67"/>
    <mergeCell ref="C68:D68"/>
    <mergeCell ref="C69:D69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9"/>
  <sheetViews>
    <sheetView topLeftCell="A43" workbookViewId="0">
      <selection activeCell="H9" sqref="H9"/>
    </sheetView>
  </sheetViews>
  <sheetFormatPr defaultRowHeight="14.4"/>
  <cols>
    <col min="1" max="1" width="41.88671875" style="3" customWidth="1"/>
    <col min="2" max="2" width="9.109375" style="1" customWidth="1"/>
    <col min="3" max="3" width="17.88671875" customWidth="1"/>
    <col min="4" max="4" width="17" customWidth="1"/>
    <col min="5" max="5" width="11.44140625" hidden="1" customWidth="1"/>
    <col min="6" max="6" width="11.44140625" customWidth="1"/>
  </cols>
  <sheetData>
    <row r="2" spans="1:6" ht="45" customHeight="1">
      <c r="A2" s="64" t="s">
        <v>76</v>
      </c>
      <c r="B2" s="65"/>
      <c r="C2" s="65"/>
      <c r="D2" s="65"/>
    </row>
    <row r="3" spans="1:6" ht="39.75" customHeight="1">
      <c r="A3" s="71" t="s">
        <v>60</v>
      </c>
      <c r="B3" s="72"/>
      <c r="C3" s="72"/>
      <c r="D3" s="72"/>
    </row>
    <row r="4" spans="1:6" ht="18">
      <c r="A4" s="5"/>
      <c r="B4" s="6"/>
      <c r="C4" s="7"/>
      <c r="D4" s="7"/>
    </row>
    <row r="5" spans="1:6" ht="41.25" customHeight="1">
      <c r="A5" s="66" t="s">
        <v>23</v>
      </c>
      <c r="B5" s="67"/>
      <c r="C5" s="67"/>
      <c r="D5" s="67"/>
    </row>
    <row r="6" spans="1:6" s="2" customFormat="1" ht="69.599999999999994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3783920</v>
      </c>
      <c r="D7" s="38">
        <v>2785034.8</v>
      </c>
      <c r="E7" s="24">
        <f>C7-D7</f>
        <v>998885.20000000019</v>
      </c>
      <c r="F7" s="24"/>
    </row>
    <row r="8" spans="1:6" s="2" customFormat="1" ht="18">
      <c r="A8" s="20" t="s">
        <v>40</v>
      </c>
      <c r="B8" s="15">
        <v>2120</v>
      </c>
      <c r="C8" s="38">
        <v>838950</v>
      </c>
      <c r="D8" s="38">
        <v>620543.92000000004</v>
      </c>
      <c r="E8" s="24">
        <f t="shared" ref="E8:E25" si="0">C8-D8</f>
        <v>218406.07999999996</v>
      </c>
      <c r="F8" s="24"/>
    </row>
    <row r="9" spans="1:6" ht="35.4">
      <c r="A9" s="10" t="s">
        <v>2</v>
      </c>
      <c r="B9" s="15">
        <v>2210</v>
      </c>
      <c r="C9" s="40">
        <v>259600</v>
      </c>
      <c r="D9" s="40">
        <v>259507.31</v>
      </c>
      <c r="E9" s="24">
        <f t="shared" si="0"/>
        <v>92.690000000002328</v>
      </c>
      <c r="F9" s="24"/>
    </row>
    <row r="10" spans="1:6" ht="18">
      <c r="A10" s="10" t="s">
        <v>3</v>
      </c>
      <c r="B10" s="15">
        <v>2230</v>
      </c>
      <c r="C10" s="40">
        <v>59300</v>
      </c>
      <c r="D10" s="40">
        <v>15249.76</v>
      </c>
      <c r="E10" s="24">
        <f t="shared" si="0"/>
        <v>44050.239999999998</v>
      </c>
      <c r="F10" s="24"/>
    </row>
    <row r="11" spans="1:6" ht="35.4">
      <c r="A11" s="10" t="s">
        <v>4</v>
      </c>
      <c r="B11" s="15">
        <v>2240</v>
      </c>
      <c r="C11" s="40">
        <v>451350</v>
      </c>
      <c r="D11" s="40">
        <v>393159.98</v>
      </c>
      <c r="E11" s="24">
        <f t="shared" si="0"/>
        <v>58190.020000000019</v>
      </c>
      <c r="F11" s="24"/>
    </row>
    <row r="12" spans="1:6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9280</v>
      </c>
      <c r="D14" s="40">
        <v>5040</v>
      </c>
      <c r="E14" s="24">
        <f t="shared" si="0"/>
        <v>4240</v>
      </c>
      <c r="F14" s="24"/>
    </row>
    <row r="15" spans="1:6" ht="18">
      <c r="A15" s="10" t="s">
        <v>7</v>
      </c>
      <c r="B15" s="15">
        <v>2273</v>
      </c>
      <c r="C15" s="40">
        <v>39180</v>
      </c>
      <c r="D15" s="40">
        <v>19609.009999999998</v>
      </c>
      <c r="E15" s="24">
        <f t="shared" si="0"/>
        <v>19570.990000000002</v>
      </c>
      <c r="F15" s="24"/>
    </row>
    <row r="16" spans="1:6" ht="18">
      <c r="A16" s="10" t="s">
        <v>8</v>
      </c>
      <c r="B16" s="15">
        <v>2274</v>
      </c>
      <c r="C16" s="40">
        <v>445010</v>
      </c>
      <c r="D16" s="40">
        <v>239169.47</v>
      </c>
      <c r="E16" s="24">
        <f t="shared" si="0"/>
        <v>205840.53</v>
      </c>
      <c r="F16" s="24"/>
    </row>
    <row r="17" spans="1:9" ht="18">
      <c r="A17" s="10" t="s">
        <v>9</v>
      </c>
      <c r="B17" s="15">
        <v>2275</v>
      </c>
      <c r="C17" s="40">
        <v>3690</v>
      </c>
      <c r="D17" s="40">
        <v>1200</v>
      </c>
      <c r="E17" s="24">
        <f t="shared" si="0"/>
        <v>2490</v>
      </c>
      <c r="F17" s="24"/>
    </row>
    <row r="18" spans="1:9" ht="33" customHeight="1">
      <c r="A18" s="10" t="s">
        <v>10</v>
      </c>
      <c r="B18" s="15">
        <v>2282</v>
      </c>
      <c r="C18" s="40">
        <v>4400</v>
      </c>
      <c r="D18" s="40">
        <v>3412.7</v>
      </c>
      <c r="E18" s="24">
        <f t="shared" si="0"/>
        <v>987.30000000000018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1110</v>
      </c>
      <c r="D20" s="40">
        <v>756.71</v>
      </c>
      <c r="E20" s="24">
        <f t="shared" si="0"/>
        <v>353.28999999999996</v>
      </c>
      <c r="F20" s="24"/>
    </row>
    <row r="21" spans="1:9" ht="36.75" customHeight="1">
      <c r="A21" s="10" t="s">
        <v>11</v>
      </c>
      <c r="B21" s="15">
        <v>3110</v>
      </c>
      <c r="C21" s="40">
        <v>54353</v>
      </c>
      <c r="D21" s="40">
        <v>54353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6"/>
      <c r="C25" s="43">
        <f>SUM(C7:C24)</f>
        <v>5950143</v>
      </c>
      <c r="D25" s="44">
        <f>SUM(D7:D24)</f>
        <v>4397036.6599999992</v>
      </c>
      <c r="E25" s="24">
        <f t="shared" si="0"/>
        <v>1553106.3400000008</v>
      </c>
      <c r="F25" s="24"/>
    </row>
    <row r="26" spans="1:9">
      <c r="C26" s="4"/>
      <c r="D26" s="4"/>
    </row>
    <row r="27" spans="1:9" ht="30.75" customHeight="1">
      <c r="A27" s="64" t="s">
        <v>24</v>
      </c>
      <c r="B27" s="68"/>
      <c r="C27" s="68"/>
      <c r="D27" s="68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29"/>
      <c r="D30" s="29"/>
      <c r="F30" s="24"/>
    </row>
    <row r="31" spans="1:9" ht="18">
      <c r="A31" s="11" t="s">
        <v>3</v>
      </c>
      <c r="B31" s="16">
        <v>2230</v>
      </c>
      <c r="C31" s="34">
        <v>9220</v>
      </c>
      <c r="D31" s="32">
        <v>7700</v>
      </c>
      <c r="F31" s="24"/>
    </row>
    <row r="32" spans="1:9" ht="18" hidden="1">
      <c r="A32" s="11" t="s">
        <v>4</v>
      </c>
      <c r="B32" s="16">
        <v>2240</v>
      </c>
      <c r="C32" s="32"/>
      <c r="D32" s="32"/>
      <c r="F32" s="24"/>
    </row>
    <row r="33" spans="1:6" ht="18" hidden="1">
      <c r="A33" s="10" t="s">
        <v>9</v>
      </c>
      <c r="B33" s="16">
        <v>2275</v>
      </c>
      <c r="C33" s="32"/>
      <c r="D33" s="32"/>
      <c r="F33" s="24"/>
    </row>
    <row r="34" spans="1:6" ht="18" hidden="1">
      <c r="A34" s="10" t="s">
        <v>14</v>
      </c>
      <c r="B34" s="16">
        <v>2800</v>
      </c>
      <c r="C34" s="19"/>
      <c r="D34" s="32"/>
      <c r="F34" s="24"/>
    </row>
    <row r="35" spans="1:6" ht="52.8" hidden="1">
      <c r="A35" s="10" t="s">
        <v>11</v>
      </c>
      <c r="B35" s="16">
        <v>3110</v>
      </c>
      <c r="C35" s="19"/>
      <c r="D35" s="32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9</v>
      </c>
      <c r="B37" s="18">
        <v>2275</v>
      </c>
      <c r="C37" s="19">
        <v>135</v>
      </c>
      <c r="D37" s="19">
        <v>135</v>
      </c>
      <c r="F37" s="24"/>
    </row>
    <row r="38" spans="1:6" ht="18">
      <c r="A38" s="10" t="s">
        <v>12</v>
      </c>
      <c r="B38" s="16"/>
      <c r="C38" s="33">
        <f>SUM(C30:C37)</f>
        <v>9355</v>
      </c>
      <c r="D38" s="33">
        <f>SUM(D30:D37)</f>
        <v>7835</v>
      </c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2.25" customHeight="1">
      <c r="A41" s="69" t="s">
        <v>25</v>
      </c>
      <c r="B41" s="85"/>
      <c r="C41" s="85"/>
      <c r="D41" s="85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</row>
    <row r="44" spans="1:6" ht="35.4" hidden="1">
      <c r="A44" s="10" t="s">
        <v>2</v>
      </c>
      <c r="B44" s="16">
        <v>2210</v>
      </c>
      <c r="C44" s="29"/>
      <c r="D44" s="29"/>
      <c r="F44" s="24"/>
    </row>
    <row r="45" spans="1:6" ht="35.4">
      <c r="A45" s="10" t="s">
        <v>2</v>
      </c>
      <c r="B45" s="16">
        <v>2210</v>
      </c>
      <c r="C45" s="29">
        <v>89237.8</v>
      </c>
      <c r="D45" s="29">
        <v>89237.8</v>
      </c>
      <c r="F45" s="24"/>
    </row>
    <row r="46" spans="1:6" ht="18">
      <c r="A46" s="11" t="s">
        <v>3</v>
      </c>
      <c r="B46" s="16">
        <v>2230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52.8">
      <c r="A52" s="10" t="s">
        <v>11</v>
      </c>
      <c r="B52" s="18">
        <v>3110</v>
      </c>
      <c r="C52" s="19">
        <v>21500</v>
      </c>
      <c r="D52" s="19">
        <v>21500</v>
      </c>
      <c r="F52" s="24"/>
    </row>
    <row r="53" spans="1:6" ht="18">
      <c r="A53" s="10" t="s">
        <v>12</v>
      </c>
      <c r="B53" s="16"/>
      <c r="C53" s="33">
        <f>SUM(C45:C52)</f>
        <v>110737.8</v>
      </c>
      <c r="D53" s="33">
        <f>SUM(D45:D52)</f>
        <v>110737.8</v>
      </c>
      <c r="F53" s="24"/>
    </row>
    <row r="54" spans="1:6" ht="18">
      <c r="A54" s="5"/>
      <c r="B54" s="23"/>
      <c r="C54" s="30"/>
      <c r="D54" s="30"/>
      <c r="F54" s="24"/>
    </row>
    <row r="55" spans="1:6" ht="18">
      <c r="A55" s="5"/>
      <c r="B55" s="23"/>
      <c r="C55" s="30"/>
      <c r="D55" s="30"/>
      <c r="F55" s="24"/>
    </row>
    <row r="57" spans="1:6" ht="51" customHeight="1">
      <c r="A57" s="69" t="s">
        <v>55</v>
      </c>
      <c r="B57" s="70"/>
      <c r="C57" s="70"/>
      <c r="D57" s="70"/>
    </row>
    <row r="58" spans="1:6" ht="17.25" customHeight="1">
      <c r="A58" s="69"/>
      <c r="B58" s="85"/>
      <c r="C58" s="85"/>
      <c r="D58" s="85"/>
    </row>
    <row r="60" spans="1:6" ht="17.399999999999999">
      <c r="A60" s="73" t="s">
        <v>26</v>
      </c>
      <c r="B60" s="74"/>
      <c r="C60" s="75" t="s">
        <v>27</v>
      </c>
      <c r="D60" s="74"/>
    </row>
    <row r="61" spans="1:6" ht="18" hidden="1">
      <c r="A61" s="10" t="s">
        <v>35</v>
      </c>
      <c r="B61" s="27">
        <v>2210</v>
      </c>
      <c r="C61" s="88"/>
      <c r="D61" s="88"/>
    </row>
    <row r="62" spans="1:6" ht="18" hidden="1">
      <c r="A62" s="10" t="s">
        <v>29</v>
      </c>
      <c r="B62" s="27">
        <v>2210</v>
      </c>
      <c r="C62" s="86"/>
      <c r="D62" s="87"/>
    </row>
    <row r="63" spans="1:6" ht="18" hidden="1">
      <c r="A63" s="10" t="s">
        <v>32</v>
      </c>
      <c r="B63" s="27">
        <v>2210</v>
      </c>
      <c r="C63" s="89"/>
      <c r="D63" s="90"/>
    </row>
    <row r="64" spans="1:6" ht="18" hidden="1">
      <c r="A64" s="10" t="s">
        <v>37</v>
      </c>
      <c r="B64" s="28">
        <v>3110.221</v>
      </c>
      <c r="C64" s="91"/>
      <c r="D64" s="92"/>
    </row>
    <row r="65" spans="1:4" ht="18" hidden="1">
      <c r="A65" s="10" t="s">
        <v>28</v>
      </c>
      <c r="B65" s="27">
        <v>2210</v>
      </c>
      <c r="C65" s="91"/>
      <c r="D65" s="92"/>
    </row>
    <row r="66" spans="1:4" ht="18" hidden="1">
      <c r="A66" s="10" t="s">
        <v>30</v>
      </c>
      <c r="B66" s="27">
        <v>2210</v>
      </c>
      <c r="C66" s="91"/>
      <c r="D66" s="92"/>
    </row>
    <row r="67" spans="1:4" ht="18" hidden="1">
      <c r="A67" s="10" t="s">
        <v>36</v>
      </c>
      <c r="B67" s="27">
        <v>2210</v>
      </c>
      <c r="C67" s="91"/>
      <c r="D67" s="92"/>
    </row>
    <row r="68" spans="1:4" ht="18" hidden="1">
      <c r="A68" s="10" t="s">
        <v>31</v>
      </c>
      <c r="B68" s="27">
        <v>3110</v>
      </c>
      <c r="C68" s="89"/>
      <c r="D68" s="90"/>
    </row>
    <row r="69" spans="1:4" ht="18" hidden="1">
      <c r="A69" s="10" t="s">
        <v>33</v>
      </c>
      <c r="B69" s="27">
        <v>2210</v>
      </c>
      <c r="C69" s="91"/>
      <c r="D69" s="92"/>
    </row>
    <row r="70" spans="1:4" ht="18" hidden="1">
      <c r="A70" s="10" t="s">
        <v>34</v>
      </c>
      <c r="B70" s="27">
        <v>2210</v>
      </c>
      <c r="C70" s="91"/>
      <c r="D70" s="92"/>
    </row>
    <row r="71" spans="1:4" ht="18" hidden="1">
      <c r="A71" s="10" t="s">
        <v>46</v>
      </c>
      <c r="B71" s="27">
        <v>2240</v>
      </c>
      <c r="C71" s="91"/>
      <c r="D71" s="92"/>
    </row>
    <row r="72" spans="1:4" ht="18">
      <c r="A72" s="10" t="s">
        <v>35</v>
      </c>
      <c r="B72" s="27">
        <v>2210</v>
      </c>
      <c r="C72" s="76"/>
      <c r="D72" s="76"/>
    </row>
    <row r="73" spans="1:4" ht="18">
      <c r="A73" s="10" t="s">
        <v>29</v>
      </c>
      <c r="B73" s="27">
        <v>2210</v>
      </c>
      <c r="C73" s="77"/>
      <c r="D73" s="78"/>
    </row>
    <row r="74" spans="1:4" ht="18.75" hidden="1" customHeight="1">
      <c r="A74" s="10" t="s">
        <v>32</v>
      </c>
      <c r="B74" s="27">
        <v>2210</v>
      </c>
      <c r="C74" s="77"/>
      <c r="D74" s="78"/>
    </row>
    <row r="75" spans="1:4" ht="18.75" hidden="1" customHeight="1">
      <c r="A75" s="10" t="s">
        <v>37</v>
      </c>
      <c r="B75" s="28">
        <v>3110.221</v>
      </c>
      <c r="C75" s="77"/>
      <c r="D75" s="78"/>
    </row>
    <row r="76" spans="1:4" ht="18.75" hidden="1" customHeight="1">
      <c r="A76" s="10" t="s">
        <v>28</v>
      </c>
      <c r="B76" s="27">
        <v>2210</v>
      </c>
      <c r="C76" s="77"/>
      <c r="D76" s="78"/>
    </row>
    <row r="77" spans="1:4" ht="18.75" hidden="1" customHeight="1">
      <c r="A77" s="10" t="s">
        <v>30</v>
      </c>
      <c r="B77" s="27">
        <v>2210</v>
      </c>
      <c r="C77" s="77"/>
      <c r="D77" s="78"/>
    </row>
    <row r="78" spans="1:4" ht="18.75" hidden="1" customHeight="1">
      <c r="A78" s="10" t="s">
        <v>36</v>
      </c>
      <c r="B78" s="27">
        <v>2210</v>
      </c>
      <c r="C78" s="77"/>
      <c r="D78" s="78"/>
    </row>
    <row r="79" spans="1:4" ht="18.75" customHeight="1">
      <c r="A79" s="10" t="s">
        <v>70</v>
      </c>
      <c r="B79" s="27">
        <v>2210</v>
      </c>
      <c r="C79" s="50"/>
      <c r="D79" s="53">
        <v>13134.02</v>
      </c>
    </row>
    <row r="80" spans="1:4" ht="52.5" customHeight="1">
      <c r="A80" s="10" t="s">
        <v>63</v>
      </c>
      <c r="B80" s="27">
        <v>2210</v>
      </c>
      <c r="C80" s="83">
        <v>5215.78</v>
      </c>
      <c r="D80" s="84"/>
    </row>
    <row r="81" spans="1:4" ht="18">
      <c r="A81" s="10" t="s">
        <v>31</v>
      </c>
      <c r="B81" s="27">
        <v>3110</v>
      </c>
      <c r="C81" s="77"/>
      <c r="D81" s="78"/>
    </row>
    <row r="82" spans="1:4" ht="18">
      <c r="A82" s="10" t="s">
        <v>33</v>
      </c>
      <c r="B82" s="27">
        <v>2210</v>
      </c>
      <c r="C82" s="77">
        <v>7820</v>
      </c>
      <c r="D82" s="78"/>
    </row>
    <row r="83" spans="1:4" ht="18">
      <c r="A83" s="10" t="s">
        <v>34</v>
      </c>
      <c r="B83" s="27">
        <v>2210</v>
      </c>
      <c r="C83" s="77"/>
      <c r="D83" s="78"/>
    </row>
    <row r="84" spans="1:4" ht="18">
      <c r="A84" s="10" t="s">
        <v>36</v>
      </c>
      <c r="B84" s="27">
        <v>2210</v>
      </c>
      <c r="C84" s="50"/>
      <c r="D84" s="53">
        <v>21500</v>
      </c>
    </row>
    <row r="85" spans="1:4" ht="18">
      <c r="A85" s="10" t="s">
        <v>45</v>
      </c>
      <c r="B85" s="27">
        <v>2210</v>
      </c>
      <c r="C85" s="83"/>
      <c r="D85" s="84"/>
    </row>
    <row r="86" spans="1:4" ht="18">
      <c r="A86" s="10" t="s">
        <v>42</v>
      </c>
      <c r="B86" s="27">
        <v>2210</v>
      </c>
      <c r="C86" s="59"/>
      <c r="D86" s="60">
        <v>63068</v>
      </c>
    </row>
    <row r="87" spans="1:4" ht="18">
      <c r="A87" s="10" t="s">
        <v>46</v>
      </c>
      <c r="B87" s="27">
        <v>2240</v>
      </c>
      <c r="C87" s="77"/>
      <c r="D87" s="78"/>
    </row>
    <row r="88" spans="1:4" ht="18">
      <c r="A88" s="10" t="s">
        <v>38</v>
      </c>
      <c r="B88" s="27">
        <v>2230</v>
      </c>
      <c r="C88" s="77"/>
      <c r="D88" s="78"/>
    </row>
    <row r="89" spans="1:4" ht="18">
      <c r="A89" s="55"/>
      <c r="B89" s="56"/>
      <c r="C89" s="95">
        <f>SUM(C72:D88)</f>
        <v>110737.8</v>
      </c>
      <c r="D89" s="96"/>
    </row>
  </sheetData>
  <mergeCells count="35">
    <mergeCell ref="C89:D89"/>
    <mergeCell ref="C85:D85"/>
    <mergeCell ref="C67:D67"/>
    <mergeCell ref="C68:D68"/>
    <mergeCell ref="C69:D69"/>
    <mergeCell ref="C70:D70"/>
    <mergeCell ref="C71:D71"/>
    <mergeCell ref="C72:D72"/>
    <mergeCell ref="C82:D82"/>
    <mergeCell ref="C83:D83"/>
    <mergeCell ref="C87:D87"/>
    <mergeCell ref="C88:D88"/>
    <mergeCell ref="C73:D73"/>
    <mergeCell ref="C81:D81"/>
    <mergeCell ref="C74:D74"/>
    <mergeCell ref="C75:D75"/>
    <mergeCell ref="A3:D3"/>
    <mergeCell ref="A2:D2"/>
    <mergeCell ref="A5:D5"/>
    <mergeCell ref="A27:D27"/>
    <mergeCell ref="A41:D41"/>
    <mergeCell ref="C76:D76"/>
    <mergeCell ref="C77:D77"/>
    <mergeCell ref="C78:D78"/>
    <mergeCell ref="C80:D80"/>
    <mergeCell ref="A57:D57"/>
    <mergeCell ref="A58:D58"/>
    <mergeCell ref="C65:D65"/>
    <mergeCell ref="C66:D66"/>
    <mergeCell ref="C62:D62"/>
    <mergeCell ref="C63:D63"/>
    <mergeCell ref="C64:D64"/>
    <mergeCell ref="A60:B60"/>
    <mergeCell ref="C60:D60"/>
    <mergeCell ref="C61:D6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5"/>
  <sheetViews>
    <sheetView workbookViewId="0">
      <selection activeCell="H10" sqref="H10"/>
    </sheetView>
  </sheetViews>
  <sheetFormatPr defaultRowHeight="14.4"/>
  <cols>
    <col min="1" max="1" width="40.88671875" style="3" customWidth="1"/>
    <col min="2" max="2" width="8.6640625" style="1" customWidth="1"/>
    <col min="3" max="3" width="17.88671875" customWidth="1"/>
    <col min="4" max="4" width="15" customWidth="1"/>
    <col min="5" max="5" width="10.6640625" hidden="1" customWidth="1"/>
    <col min="6" max="6" width="11.109375" customWidth="1"/>
  </cols>
  <sheetData>
    <row r="2" spans="1:6" ht="43.5" customHeight="1">
      <c r="A2" s="64" t="s">
        <v>76</v>
      </c>
      <c r="B2" s="65"/>
      <c r="C2" s="65"/>
      <c r="D2" s="65"/>
    </row>
    <row r="3" spans="1:6" ht="43.5" customHeight="1">
      <c r="A3" s="71" t="s">
        <v>61</v>
      </c>
      <c r="B3" s="72"/>
      <c r="C3" s="72"/>
      <c r="D3" s="72"/>
    </row>
    <row r="4" spans="1:6" ht="18">
      <c r="A4" s="5"/>
      <c r="B4" s="6"/>
      <c r="C4" s="7"/>
      <c r="D4" s="7"/>
    </row>
    <row r="5" spans="1:6" ht="45.75" customHeight="1">
      <c r="A5" s="66" t="s">
        <v>23</v>
      </c>
      <c r="B5" s="67"/>
      <c r="C5" s="67"/>
      <c r="D5" s="67"/>
    </row>
    <row r="6" spans="1:6" s="2" customFormat="1" ht="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5703802</v>
      </c>
      <c r="D7" s="38">
        <v>3708234.45</v>
      </c>
      <c r="E7" s="24">
        <f>C7-D7</f>
        <v>1995567.5499999998</v>
      </c>
      <c r="F7" s="24"/>
    </row>
    <row r="8" spans="1:6" s="2" customFormat="1" ht="18">
      <c r="A8" s="20" t="s">
        <v>40</v>
      </c>
      <c r="B8" s="15">
        <v>2120</v>
      </c>
      <c r="C8" s="38">
        <v>1261331</v>
      </c>
      <c r="D8" s="38">
        <v>823639.31</v>
      </c>
      <c r="E8" s="24">
        <f t="shared" ref="E8:E25" si="0">C8-D8</f>
        <v>437691.68999999994</v>
      </c>
      <c r="F8" s="24"/>
    </row>
    <row r="9" spans="1:6" ht="35.4">
      <c r="A9" s="10" t="s">
        <v>2</v>
      </c>
      <c r="B9" s="15">
        <v>2210</v>
      </c>
      <c r="C9" s="40">
        <v>258400</v>
      </c>
      <c r="D9" s="40">
        <v>237335.64</v>
      </c>
      <c r="E9" s="24">
        <f t="shared" si="0"/>
        <v>21064.359999999986</v>
      </c>
      <c r="F9" s="57"/>
    </row>
    <row r="10" spans="1:6" ht="18">
      <c r="A10" s="10" t="s">
        <v>3</v>
      </c>
      <c r="B10" s="15">
        <v>2230</v>
      </c>
      <c r="C10" s="40">
        <v>121350</v>
      </c>
      <c r="D10" s="40">
        <v>40541.550000000003</v>
      </c>
      <c r="E10" s="24">
        <f t="shared" si="0"/>
        <v>80808.45</v>
      </c>
      <c r="F10" s="24"/>
    </row>
    <row r="11" spans="1:6" ht="35.4">
      <c r="A11" s="10" t="s">
        <v>4</v>
      </c>
      <c r="B11" s="15">
        <v>2240</v>
      </c>
      <c r="C11" s="40">
        <v>971627</v>
      </c>
      <c r="D11" s="40">
        <v>250781.71</v>
      </c>
      <c r="E11" s="24">
        <f t="shared" si="0"/>
        <v>720845.29</v>
      </c>
      <c r="F11" s="57"/>
    </row>
    <row r="12" spans="1:6" ht="35.4">
      <c r="A12" s="17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6960</v>
      </c>
      <c r="D14" s="40">
        <v>3240</v>
      </c>
      <c r="E14" s="24">
        <f t="shared" si="0"/>
        <v>3720</v>
      </c>
      <c r="F14" s="24"/>
    </row>
    <row r="15" spans="1:6" ht="18">
      <c r="A15" s="10" t="s">
        <v>7</v>
      </c>
      <c r="B15" s="15">
        <v>2273</v>
      </c>
      <c r="C15" s="40">
        <v>104180</v>
      </c>
      <c r="D15" s="40">
        <v>58589.19</v>
      </c>
      <c r="E15" s="24">
        <f t="shared" si="0"/>
        <v>45590.81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374.23</v>
      </c>
      <c r="E16" s="24">
        <f t="shared" si="0"/>
        <v>225.76999999999998</v>
      </c>
      <c r="F16" s="24"/>
    </row>
    <row r="17" spans="1:9" ht="18">
      <c r="A17" s="10" t="s">
        <v>9</v>
      </c>
      <c r="B17" s="15">
        <v>2275</v>
      </c>
      <c r="C17" s="40">
        <v>1146760</v>
      </c>
      <c r="D17" s="40">
        <v>1146760</v>
      </c>
      <c r="E17" s="24">
        <f t="shared" si="0"/>
        <v>0</v>
      </c>
      <c r="F17" s="24"/>
    </row>
    <row r="18" spans="1:9" ht="33" customHeight="1">
      <c r="A18" s="10" t="s">
        <v>10</v>
      </c>
      <c r="B18" s="15">
        <v>2282</v>
      </c>
      <c r="C18" s="40">
        <v>4900</v>
      </c>
      <c r="D18" s="40">
        <v>2832.7</v>
      </c>
      <c r="E18" s="24">
        <f t="shared" si="0"/>
        <v>2067.3000000000002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22.5" customHeight="1">
      <c r="A20" s="10" t="s">
        <v>14</v>
      </c>
      <c r="B20" s="15">
        <v>2800</v>
      </c>
      <c r="C20" s="40">
        <v>26720</v>
      </c>
      <c r="D20" s="40">
        <v>9511.52</v>
      </c>
      <c r="E20" s="24">
        <f t="shared" si="0"/>
        <v>17208.48</v>
      </c>
      <c r="F20" s="24"/>
    </row>
    <row r="21" spans="1:9" ht="36.75" customHeight="1">
      <c r="A21" s="10" t="s">
        <v>11</v>
      </c>
      <c r="B21" s="15">
        <v>3110</v>
      </c>
      <c r="C21" s="40">
        <v>68707</v>
      </c>
      <c r="D21" s="40">
        <v>68707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9675337</v>
      </c>
      <c r="D25" s="43">
        <f>D7+D8+D9+D10+D11+D12+D14+D15+D17+D18+D20+D21+D16</f>
        <v>6350547.2999999998</v>
      </c>
      <c r="E25" s="24">
        <f t="shared" si="0"/>
        <v>3324789.7</v>
      </c>
      <c r="F25" s="24"/>
    </row>
    <row r="26" spans="1:9">
      <c r="C26" s="39"/>
      <c r="D26" s="39"/>
    </row>
    <row r="27" spans="1:9" ht="18">
      <c r="A27" s="22"/>
      <c r="B27" s="23"/>
      <c r="C27" s="23"/>
      <c r="D27" s="7"/>
    </row>
    <row r="28" spans="1:9" ht="33" customHeight="1">
      <c r="A28" s="64" t="s">
        <v>24</v>
      </c>
      <c r="B28" s="68"/>
      <c r="C28" s="68"/>
      <c r="D28" s="68"/>
    </row>
    <row r="29" spans="1:9" ht="18">
      <c r="A29" s="22"/>
      <c r="B29" s="23"/>
      <c r="C29" s="23"/>
      <c r="D29" s="25"/>
    </row>
    <row r="30" spans="1:9" ht="69.599999999999994">
      <c r="A30" s="14" t="s">
        <v>0</v>
      </c>
      <c r="B30" s="14" t="s">
        <v>1</v>
      </c>
      <c r="C30" s="9"/>
      <c r="D30" s="9" t="s">
        <v>17</v>
      </c>
    </row>
    <row r="31" spans="1:9" ht="35.4">
      <c r="A31" s="10" t="s">
        <v>2</v>
      </c>
      <c r="B31" s="16">
        <v>2210</v>
      </c>
      <c r="C31" s="32"/>
      <c r="D31" s="32"/>
      <c r="F31" s="24"/>
    </row>
    <row r="32" spans="1:9" ht="18">
      <c r="A32" s="11" t="s">
        <v>3</v>
      </c>
      <c r="B32" s="16">
        <v>2230</v>
      </c>
      <c r="C32" s="32">
        <v>15080</v>
      </c>
      <c r="D32" s="32">
        <v>9100</v>
      </c>
      <c r="F32" s="24"/>
    </row>
    <row r="33" spans="1:6" ht="18">
      <c r="A33" s="11" t="s">
        <v>4</v>
      </c>
      <c r="B33" s="16">
        <v>2240</v>
      </c>
      <c r="C33" s="32"/>
      <c r="D33" s="32"/>
      <c r="F33" s="24"/>
    </row>
    <row r="34" spans="1:6" ht="18" hidden="1">
      <c r="A34" s="11" t="s">
        <v>9</v>
      </c>
      <c r="B34" s="16">
        <v>2275</v>
      </c>
      <c r="C34" s="29"/>
      <c r="D34" s="29"/>
      <c r="F34" s="24"/>
    </row>
    <row r="35" spans="1:6" ht="18" hidden="1">
      <c r="A35" s="10" t="s">
        <v>14</v>
      </c>
      <c r="B35" s="16">
        <v>2800</v>
      </c>
      <c r="C35" s="29"/>
      <c r="D35" s="12"/>
      <c r="F35" s="24"/>
    </row>
    <row r="36" spans="1:6" ht="52.8" hidden="1">
      <c r="A36" s="10" t="s">
        <v>11</v>
      </c>
      <c r="B36" s="16">
        <v>3110</v>
      </c>
      <c r="C36" s="12"/>
      <c r="D36" s="1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9</v>
      </c>
      <c r="B38" s="18">
        <v>2275</v>
      </c>
      <c r="C38" s="19">
        <v>178214.58</v>
      </c>
      <c r="D38" s="19">
        <v>178214.58</v>
      </c>
      <c r="F38" s="24"/>
    </row>
    <row r="39" spans="1:6" ht="18">
      <c r="A39" s="10" t="s">
        <v>12</v>
      </c>
      <c r="B39" s="16"/>
      <c r="C39" s="13">
        <f>SUM(C31:C38)</f>
        <v>193294.58</v>
      </c>
      <c r="D39" s="13">
        <f>SUM(D31:D38)</f>
        <v>187314.58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3.75" customHeight="1">
      <c r="A42" s="69" t="s">
        <v>25</v>
      </c>
      <c r="B42" s="85"/>
      <c r="C42" s="85"/>
      <c r="D42" s="85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16">
        <v>2210</v>
      </c>
      <c r="C45" s="32">
        <v>118737.85</v>
      </c>
      <c r="D45" s="32">
        <v>118737.85</v>
      </c>
      <c r="F45" s="24"/>
    </row>
    <row r="46" spans="1:6" ht="18">
      <c r="A46" s="11" t="s">
        <v>3</v>
      </c>
      <c r="B46" s="16">
        <v>2230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1" t="s">
        <v>4</v>
      </c>
      <c r="B52" s="18">
        <v>2240</v>
      </c>
      <c r="C52" s="19"/>
      <c r="D52" s="19"/>
      <c r="F52" s="24"/>
    </row>
    <row r="53" spans="1:6" ht="18">
      <c r="A53" s="11" t="s">
        <v>70</v>
      </c>
      <c r="B53" s="18">
        <v>3110</v>
      </c>
      <c r="C53" s="19">
        <v>29254.880000000001</v>
      </c>
      <c r="D53" s="19">
        <v>29254.880000000001</v>
      </c>
      <c r="F53" s="24"/>
    </row>
    <row r="54" spans="1:6" ht="18">
      <c r="A54" s="10" t="s">
        <v>9</v>
      </c>
      <c r="B54" s="18">
        <v>2275</v>
      </c>
      <c r="C54" s="19"/>
      <c r="D54" s="19"/>
      <c r="F54" s="24"/>
    </row>
    <row r="55" spans="1:6" ht="18">
      <c r="A55" s="10" t="s">
        <v>12</v>
      </c>
      <c r="B55" s="16"/>
      <c r="C55" s="33">
        <f>SUM(C45:C54)</f>
        <v>147992.73000000001</v>
      </c>
      <c r="D55" s="33">
        <f>SUM(D45:D54)</f>
        <v>147992.73000000001</v>
      </c>
      <c r="F55" s="24"/>
    </row>
    <row r="57" spans="1:6" ht="35.25" customHeight="1">
      <c r="A57" s="69"/>
      <c r="B57" s="85"/>
      <c r="C57" s="85"/>
      <c r="D57" s="85"/>
    </row>
    <row r="58" spans="1:6" ht="47.25" customHeight="1">
      <c r="A58" s="69" t="s">
        <v>54</v>
      </c>
      <c r="B58" s="70"/>
      <c r="C58" s="70"/>
      <c r="D58" s="70"/>
    </row>
    <row r="61" spans="1:6" ht="17.399999999999999">
      <c r="A61" s="73" t="s">
        <v>26</v>
      </c>
      <c r="B61" s="74"/>
      <c r="C61" s="75" t="s">
        <v>27</v>
      </c>
      <c r="D61" s="74"/>
    </row>
    <row r="62" spans="1:6" ht="18" hidden="1">
      <c r="A62" s="10" t="s">
        <v>35</v>
      </c>
      <c r="B62" s="27">
        <v>2210</v>
      </c>
      <c r="C62" s="76"/>
      <c r="D62" s="76"/>
    </row>
    <row r="63" spans="1:6" ht="18" hidden="1">
      <c r="A63" s="10" t="s">
        <v>29</v>
      </c>
      <c r="B63" s="27">
        <v>2210</v>
      </c>
      <c r="C63" s="97"/>
      <c r="D63" s="98"/>
    </row>
    <row r="64" spans="1:6" ht="18">
      <c r="A64" s="10" t="s">
        <v>57</v>
      </c>
      <c r="B64" s="27">
        <v>2210</v>
      </c>
      <c r="C64" s="77">
        <v>7955</v>
      </c>
      <c r="D64" s="78"/>
    </row>
    <row r="65" spans="1:4" ht="18" hidden="1">
      <c r="A65" s="10" t="s">
        <v>37</v>
      </c>
      <c r="B65" s="28">
        <v>3110.221</v>
      </c>
      <c r="C65" s="97"/>
      <c r="D65" s="98"/>
    </row>
    <row r="66" spans="1:4" ht="18" hidden="1">
      <c r="A66" s="10" t="s">
        <v>28</v>
      </c>
      <c r="B66" s="27">
        <v>2210</v>
      </c>
      <c r="C66" s="97"/>
      <c r="D66" s="98"/>
    </row>
    <row r="67" spans="1:4" ht="18" hidden="1">
      <c r="A67" s="10" t="s">
        <v>30</v>
      </c>
      <c r="B67" s="27">
        <v>2210</v>
      </c>
      <c r="C67" s="97"/>
      <c r="D67" s="98"/>
    </row>
    <row r="68" spans="1:4" ht="18" hidden="1">
      <c r="A68" s="10" t="s">
        <v>36</v>
      </c>
      <c r="B68" s="27">
        <v>2210</v>
      </c>
      <c r="C68" s="77"/>
      <c r="D68" s="78"/>
    </row>
    <row r="69" spans="1:4" ht="18" hidden="1">
      <c r="A69" s="10" t="s">
        <v>31</v>
      </c>
      <c r="B69" s="27">
        <v>3110</v>
      </c>
      <c r="C69" s="77"/>
      <c r="D69" s="78"/>
    </row>
    <row r="70" spans="1:4" ht="18" hidden="1">
      <c r="A70" s="10" t="s">
        <v>33</v>
      </c>
      <c r="B70" s="27">
        <v>2210</v>
      </c>
      <c r="C70" s="77"/>
      <c r="D70" s="78"/>
    </row>
    <row r="71" spans="1:4" ht="18" hidden="1">
      <c r="A71" s="10" t="s">
        <v>34</v>
      </c>
      <c r="B71" s="27">
        <v>2210</v>
      </c>
      <c r="C71" s="77"/>
      <c r="D71" s="78"/>
    </row>
    <row r="72" spans="1:4" ht="18">
      <c r="A72" s="10" t="s">
        <v>70</v>
      </c>
      <c r="B72" s="27">
        <v>2210</v>
      </c>
      <c r="C72" s="50"/>
      <c r="D72" s="53">
        <v>19701.03</v>
      </c>
    </row>
    <row r="73" spans="1:4" ht="18">
      <c r="A73" s="10" t="s">
        <v>36</v>
      </c>
      <c r="B73" s="27">
        <v>2210</v>
      </c>
      <c r="C73" s="77">
        <v>12590</v>
      </c>
      <c r="D73" s="78"/>
    </row>
    <row r="74" spans="1:4" ht="18">
      <c r="A74" s="10" t="s">
        <v>64</v>
      </c>
      <c r="B74" s="27">
        <v>2210</v>
      </c>
      <c r="C74" s="83">
        <v>13432.03</v>
      </c>
      <c r="D74" s="84"/>
    </row>
    <row r="75" spans="1:4" ht="52.8">
      <c r="A75" s="10" t="s">
        <v>63</v>
      </c>
      <c r="B75" s="27">
        <v>2210</v>
      </c>
      <c r="C75" s="83">
        <v>65059.79</v>
      </c>
      <c r="D75" s="84"/>
    </row>
    <row r="76" spans="1:4" ht="18">
      <c r="A76" s="10" t="s">
        <v>73</v>
      </c>
      <c r="B76" s="27">
        <v>3110</v>
      </c>
      <c r="C76" s="59"/>
      <c r="D76" s="60">
        <v>29254.880000000001</v>
      </c>
    </row>
    <row r="77" spans="1:4" ht="18">
      <c r="A77" s="10" t="s">
        <v>38</v>
      </c>
      <c r="B77" s="27">
        <v>2230</v>
      </c>
      <c r="C77" s="77"/>
      <c r="D77" s="78"/>
    </row>
    <row r="78" spans="1:4" ht="18" hidden="1">
      <c r="A78" s="10" t="s">
        <v>45</v>
      </c>
      <c r="B78" s="27">
        <v>2210</v>
      </c>
      <c r="C78" s="77"/>
      <c r="D78" s="78"/>
    </row>
    <row r="79" spans="1:4" ht="18" hidden="1">
      <c r="A79" s="10" t="s">
        <v>43</v>
      </c>
      <c r="B79" s="27">
        <v>2210</v>
      </c>
      <c r="C79" s="77"/>
      <c r="D79" s="78"/>
    </row>
    <row r="80" spans="1:4" ht="18" hidden="1">
      <c r="A80" s="10" t="s">
        <v>42</v>
      </c>
      <c r="B80" s="27">
        <v>2210</v>
      </c>
      <c r="C80" s="77"/>
      <c r="D80" s="78"/>
    </row>
    <row r="81" spans="1:4" ht="18" hidden="1">
      <c r="A81" s="10" t="s">
        <v>44</v>
      </c>
      <c r="B81" s="16">
        <v>2210</v>
      </c>
      <c r="C81" s="77"/>
      <c r="D81" s="78"/>
    </row>
    <row r="82" spans="1:4" ht="18" hidden="1">
      <c r="A82" s="79"/>
      <c r="B82" s="80"/>
      <c r="C82" s="77"/>
      <c r="D82" s="78"/>
    </row>
    <row r="83" spans="1:4" ht="18">
      <c r="A83" s="79"/>
      <c r="B83" s="80"/>
      <c r="C83" s="81">
        <f>SUM(C62:D81)</f>
        <v>147992.73000000001</v>
      </c>
      <c r="D83" s="82"/>
    </row>
    <row r="84" spans="1:4">
      <c r="C84" s="36"/>
      <c r="D84" s="36"/>
    </row>
    <row r="85" spans="1:4" ht="34.5" hidden="1" customHeight="1">
      <c r="A85" s="69" t="s">
        <v>49</v>
      </c>
      <c r="B85" s="85"/>
      <c r="C85" s="85"/>
      <c r="D85" s="85"/>
    </row>
  </sheetData>
  <mergeCells count="32">
    <mergeCell ref="A58:D58"/>
    <mergeCell ref="A83:B83"/>
    <mergeCell ref="C83:D83"/>
    <mergeCell ref="C78:D78"/>
    <mergeCell ref="C79:D79"/>
    <mergeCell ref="C80:D80"/>
    <mergeCell ref="C81:D81"/>
    <mergeCell ref="A82:B82"/>
    <mergeCell ref="C82:D82"/>
    <mergeCell ref="C74:D74"/>
    <mergeCell ref="C75:D75"/>
    <mergeCell ref="A3:D3"/>
    <mergeCell ref="A2:D2"/>
    <mergeCell ref="A5:D5"/>
    <mergeCell ref="A28:D28"/>
    <mergeCell ref="A42:D42"/>
    <mergeCell ref="A85:D85"/>
    <mergeCell ref="A57:D57"/>
    <mergeCell ref="C67:D67"/>
    <mergeCell ref="C65:D65"/>
    <mergeCell ref="C63:D63"/>
    <mergeCell ref="C64:D64"/>
    <mergeCell ref="C66:D66"/>
    <mergeCell ref="A61:B61"/>
    <mergeCell ref="C61:D61"/>
    <mergeCell ref="C62:D62"/>
    <mergeCell ref="C68:D68"/>
    <mergeCell ref="C69:D69"/>
    <mergeCell ref="C70:D70"/>
    <mergeCell ref="C71:D71"/>
    <mergeCell ref="C73:D73"/>
    <mergeCell ref="C77:D7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80"/>
  <sheetViews>
    <sheetView topLeftCell="A60" workbookViewId="0">
      <selection activeCell="G6" sqref="F6:G27"/>
    </sheetView>
  </sheetViews>
  <sheetFormatPr defaultRowHeight="14.4"/>
  <cols>
    <col min="1" max="1" width="40.88671875" style="3" customWidth="1"/>
    <col min="2" max="2" width="9.109375" style="1" customWidth="1"/>
    <col min="3" max="3" width="17.6640625" customWidth="1"/>
    <col min="4" max="4" width="16.88671875" customWidth="1"/>
    <col min="5" max="5" width="10.6640625" hidden="1" customWidth="1"/>
    <col min="6" max="6" width="11.5546875" customWidth="1"/>
  </cols>
  <sheetData>
    <row r="2" spans="1:6" ht="46.5" customHeight="1">
      <c r="A2" s="64" t="s">
        <v>76</v>
      </c>
      <c r="B2" s="65"/>
      <c r="C2" s="65"/>
      <c r="D2" s="65"/>
    </row>
    <row r="3" spans="1:6" ht="46.5" customHeight="1">
      <c r="A3" s="71" t="s">
        <v>65</v>
      </c>
      <c r="B3" s="72"/>
      <c r="C3" s="72"/>
      <c r="D3" s="72"/>
    </row>
    <row r="4" spans="1:6" ht="18">
      <c r="A4" s="5"/>
      <c r="B4" s="6"/>
      <c r="C4" s="7"/>
      <c r="D4" s="7"/>
    </row>
    <row r="5" spans="1:6" ht="39.75" customHeight="1">
      <c r="A5" s="66" t="s">
        <v>23</v>
      </c>
      <c r="B5" s="67"/>
      <c r="C5" s="67"/>
      <c r="D5" s="67"/>
    </row>
    <row r="6" spans="1:6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4307910</v>
      </c>
      <c r="D7" s="38">
        <v>3043707.51</v>
      </c>
      <c r="E7" s="24">
        <f>C7-D7</f>
        <v>1264202.4900000002</v>
      </c>
      <c r="F7" s="24"/>
    </row>
    <row r="8" spans="1:6" s="2" customFormat="1" ht="18">
      <c r="A8" s="20" t="s">
        <v>40</v>
      </c>
      <c r="B8" s="15">
        <v>2120</v>
      </c>
      <c r="C8" s="38">
        <v>952030</v>
      </c>
      <c r="D8" s="38">
        <v>654001.44999999995</v>
      </c>
      <c r="E8" s="24">
        <f t="shared" ref="E8:E25" si="0">C8-D8</f>
        <v>298028.55000000005</v>
      </c>
      <c r="F8" s="24"/>
    </row>
    <row r="9" spans="1:6" ht="35.4">
      <c r="A9" s="10" t="s">
        <v>2</v>
      </c>
      <c r="B9" s="15">
        <v>2210</v>
      </c>
      <c r="C9" s="40">
        <v>337190</v>
      </c>
      <c r="D9" s="40">
        <v>330794.02</v>
      </c>
      <c r="E9" s="24">
        <f t="shared" si="0"/>
        <v>6395.9799999999814</v>
      </c>
      <c r="F9" s="24"/>
    </row>
    <row r="10" spans="1:6" ht="18">
      <c r="A10" s="10" t="s">
        <v>3</v>
      </c>
      <c r="B10" s="15">
        <v>2230</v>
      </c>
      <c r="C10" s="40">
        <v>102050</v>
      </c>
      <c r="D10" s="40">
        <v>24734.48</v>
      </c>
      <c r="E10" s="24">
        <f t="shared" si="0"/>
        <v>77315.520000000004</v>
      </c>
      <c r="F10" s="24"/>
    </row>
    <row r="11" spans="1:6" ht="35.4">
      <c r="A11" s="10" t="s">
        <v>4</v>
      </c>
      <c r="B11" s="15">
        <v>2240</v>
      </c>
      <c r="C11" s="40">
        <v>415186</v>
      </c>
      <c r="D11" s="40">
        <v>320388.42</v>
      </c>
      <c r="E11" s="24">
        <f t="shared" si="0"/>
        <v>94797.580000000016</v>
      </c>
      <c r="F11" s="24"/>
    </row>
    <row r="12" spans="1:6" ht="35.4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112120</v>
      </c>
      <c r="D15" s="40">
        <v>36660.629999999997</v>
      </c>
      <c r="E15" s="24">
        <f t="shared" si="0"/>
        <v>75459.37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374.23</v>
      </c>
      <c r="E16" s="24">
        <f t="shared" si="0"/>
        <v>225.76999999999998</v>
      </c>
      <c r="F16" s="24"/>
    </row>
    <row r="17" spans="1:9" ht="18">
      <c r="A17" s="10" t="s">
        <v>9</v>
      </c>
      <c r="B17" s="15">
        <v>2275</v>
      </c>
      <c r="C17" s="40">
        <v>1188750</v>
      </c>
      <c r="D17" s="40">
        <v>1188750</v>
      </c>
      <c r="E17" s="24">
        <f t="shared" si="0"/>
        <v>0</v>
      </c>
      <c r="F17" s="24"/>
    </row>
    <row r="18" spans="1:9" ht="32.25" customHeight="1">
      <c r="A18" s="10" t="s">
        <v>10</v>
      </c>
      <c r="B18" s="15">
        <v>2282</v>
      </c>
      <c r="C18" s="40">
        <v>4900</v>
      </c>
      <c r="D18" s="40">
        <v>3412.7</v>
      </c>
      <c r="E18" s="24">
        <f t="shared" si="0"/>
        <v>1487.3000000000002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12770</v>
      </c>
      <c r="D20" s="40">
        <v>9860.77</v>
      </c>
      <c r="E20" s="24">
        <f t="shared" si="0"/>
        <v>2909.2299999999996</v>
      </c>
      <c r="F20" s="24"/>
    </row>
    <row r="21" spans="1:9" ht="36.75" customHeight="1">
      <c r="A21" s="10" t="s">
        <v>11</v>
      </c>
      <c r="B21" s="15">
        <v>3110</v>
      </c>
      <c r="C21" s="40">
        <v>31680</v>
      </c>
      <c r="D21" s="40">
        <v>31680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7465186</v>
      </c>
      <c r="D25" s="43">
        <f>SUM(D7:D24)</f>
        <v>5644364.21</v>
      </c>
      <c r="E25" s="24">
        <f t="shared" si="0"/>
        <v>1820821.79</v>
      </c>
      <c r="F25" s="24"/>
    </row>
    <row r="26" spans="1:9" ht="18">
      <c r="A26" s="5"/>
      <c r="B26" s="21"/>
      <c r="C26" s="7"/>
      <c r="D26" s="7"/>
    </row>
    <row r="27" spans="1:9">
      <c r="C27" s="4"/>
      <c r="D27" s="4"/>
    </row>
    <row r="28" spans="1:9" ht="30" customHeight="1">
      <c r="A28" s="64" t="s">
        <v>24</v>
      </c>
      <c r="B28" s="68"/>
      <c r="C28" s="68"/>
      <c r="D28" s="68"/>
    </row>
    <row r="29" spans="1:9">
      <c r="D29" s="25"/>
    </row>
    <row r="30" spans="1:9" ht="69.599999999999994">
      <c r="A30" s="14" t="s">
        <v>0</v>
      </c>
      <c r="B30" s="14" t="s">
        <v>1</v>
      </c>
      <c r="C30" s="9"/>
      <c r="D30" s="9" t="s">
        <v>17</v>
      </c>
    </row>
    <row r="31" spans="1:9" ht="35.4" hidden="1">
      <c r="A31" s="10" t="s">
        <v>2</v>
      </c>
      <c r="B31" s="16">
        <v>2210</v>
      </c>
      <c r="C31" s="12">
        <v>0</v>
      </c>
      <c r="D31" s="12"/>
      <c r="F31" s="24"/>
    </row>
    <row r="32" spans="1:9" ht="35.4">
      <c r="A32" s="10" t="s">
        <v>2</v>
      </c>
      <c r="B32" s="16">
        <v>2210</v>
      </c>
      <c r="C32" s="12"/>
      <c r="D32" s="12"/>
      <c r="F32" s="24"/>
    </row>
    <row r="33" spans="1:6" ht="18">
      <c r="A33" s="11" t="s">
        <v>3</v>
      </c>
      <c r="B33" s="16">
        <v>2230</v>
      </c>
      <c r="C33" s="19">
        <v>6800</v>
      </c>
      <c r="D33" s="19">
        <v>6800</v>
      </c>
      <c r="F33" s="24"/>
    </row>
    <row r="34" spans="1:6" ht="18" hidden="1">
      <c r="A34" s="11" t="s">
        <v>4</v>
      </c>
      <c r="B34" s="16">
        <v>2240</v>
      </c>
      <c r="C34" s="19"/>
      <c r="D34" s="19"/>
      <c r="F34" s="24"/>
    </row>
    <row r="35" spans="1:6" ht="18" hidden="1">
      <c r="A35" s="11" t="s">
        <v>9</v>
      </c>
      <c r="B35" s="16">
        <v>2275</v>
      </c>
      <c r="C35" s="19"/>
      <c r="D35" s="19"/>
      <c r="F35" s="24"/>
    </row>
    <row r="36" spans="1:6" ht="18" hidden="1">
      <c r="A36" s="10" t="s">
        <v>14</v>
      </c>
      <c r="B36" s="16">
        <v>2800</v>
      </c>
      <c r="C36" s="19"/>
      <c r="D36" s="19"/>
      <c r="F36" s="24"/>
    </row>
    <row r="37" spans="1:6" ht="52.8" hidden="1">
      <c r="A37" s="10" t="s">
        <v>11</v>
      </c>
      <c r="B37" s="16">
        <v>3110</v>
      </c>
      <c r="C37" s="19"/>
      <c r="D37" s="19"/>
      <c r="F37" s="24"/>
    </row>
    <row r="38" spans="1:6" ht="18" hidden="1">
      <c r="A38" s="17" t="s">
        <v>15</v>
      </c>
      <c r="B38" s="18">
        <v>3132</v>
      </c>
      <c r="C38" s="19"/>
      <c r="D38" s="19"/>
      <c r="F38" s="24"/>
    </row>
    <row r="39" spans="1:6" ht="18">
      <c r="A39" s="10" t="s">
        <v>12</v>
      </c>
      <c r="B39" s="16"/>
      <c r="C39" s="33">
        <f>SUM(C31:C38)</f>
        <v>6800</v>
      </c>
      <c r="D39" s="33">
        <f>SUM(D31:D38)</f>
        <v>6800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4.5" customHeight="1">
      <c r="A42" s="69" t="s">
        <v>25</v>
      </c>
      <c r="B42" s="69"/>
      <c r="C42" s="69"/>
      <c r="D42" s="69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46">
        <v>2210</v>
      </c>
      <c r="C45" s="48">
        <v>48499.07</v>
      </c>
      <c r="D45" s="48">
        <v>48499.07</v>
      </c>
    </row>
    <row r="46" spans="1:6" ht="18">
      <c r="A46" s="11" t="s">
        <v>70</v>
      </c>
      <c r="B46" s="18">
        <v>3110</v>
      </c>
      <c r="C46" s="32">
        <v>34273.379999999997</v>
      </c>
      <c r="D46" s="32">
        <v>34273.379999999997</v>
      </c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0" t="s">
        <v>12</v>
      </c>
      <c r="B52" s="16"/>
      <c r="C52" s="33">
        <f>SUM(C45:C51)</f>
        <v>82772.45</v>
      </c>
      <c r="D52" s="33">
        <f>SUM(D45:D51)</f>
        <v>82772.45</v>
      </c>
      <c r="F52" s="24"/>
    </row>
    <row r="55" spans="1:6" ht="41.25" customHeight="1">
      <c r="A55" s="69" t="s">
        <v>55</v>
      </c>
      <c r="B55" s="70"/>
      <c r="C55" s="70"/>
      <c r="D55" s="70"/>
    </row>
    <row r="57" spans="1:6" ht="17.399999999999999">
      <c r="A57" s="99" t="s">
        <v>26</v>
      </c>
      <c r="B57" s="100"/>
      <c r="C57" s="75" t="s">
        <v>27</v>
      </c>
      <c r="D57" s="74"/>
    </row>
    <row r="58" spans="1:6" ht="18" hidden="1">
      <c r="A58" s="10" t="s">
        <v>35</v>
      </c>
      <c r="B58" s="45">
        <v>2210</v>
      </c>
      <c r="C58" s="77"/>
      <c r="D58" s="78"/>
      <c r="E58" s="36"/>
      <c r="F58" s="49"/>
    </row>
    <row r="59" spans="1:6" ht="18" hidden="1" customHeight="1">
      <c r="A59" s="10" t="s">
        <v>29</v>
      </c>
      <c r="B59" s="45">
        <v>2210</v>
      </c>
      <c r="C59" s="77"/>
      <c r="D59" s="78"/>
      <c r="E59" s="36"/>
    </row>
    <row r="60" spans="1:6" ht="18.75" customHeight="1">
      <c r="A60" s="10" t="s">
        <v>35</v>
      </c>
      <c r="B60" s="45">
        <v>2210</v>
      </c>
      <c r="C60" s="83">
        <v>275</v>
      </c>
      <c r="D60" s="84"/>
      <c r="E60" s="36"/>
    </row>
    <row r="61" spans="1:6" ht="18.75" hidden="1" customHeight="1">
      <c r="A61" s="10" t="s">
        <v>37</v>
      </c>
      <c r="B61" s="28" t="s">
        <v>48</v>
      </c>
      <c r="C61" s="83"/>
      <c r="D61" s="84"/>
      <c r="E61" s="36"/>
    </row>
    <row r="62" spans="1:6" ht="18.75" hidden="1" customHeight="1">
      <c r="A62" s="10" t="s">
        <v>28</v>
      </c>
      <c r="B62" s="45">
        <v>2210</v>
      </c>
      <c r="C62" s="83"/>
      <c r="D62" s="84"/>
      <c r="E62" s="36"/>
    </row>
    <row r="63" spans="1:6" ht="18.75" hidden="1" customHeight="1">
      <c r="A63" s="10" t="s">
        <v>30</v>
      </c>
      <c r="B63" s="45">
        <v>2210</v>
      </c>
      <c r="C63" s="83"/>
      <c r="D63" s="84"/>
      <c r="E63" s="36"/>
    </row>
    <row r="64" spans="1:6" ht="18" hidden="1">
      <c r="A64" s="10" t="s">
        <v>36</v>
      </c>
      <c r="B64" s="45">
        <v>2210</v>
      </c>
      <c r="C64" s="83"/>
      <c r="D64" s="84"/>
      <c r="E64" s="36"/>
    </row>
    <row r="65" spans="1:5" ht="18.75" hidden="1" customHeight="1">
      <c r="A65" s="10" t="s">
        <v>31</v>
      </c>
      <c r="B65" s="45">
        <v>3110</v>
      </c>
      <c r="C65" s="83"/>
      <c r="D65" s="84"/>
      <c r="E65" s="36"/>
    </row>
    <row r="66" spans="1:5" ht="18.75" hidden="1" customHeight="1">
      <c r="A66" s="10" t="s">
        <v>33</v>
      </c>
      <c r="B66" s="45">
        <v>2210</v>
      </c>
      <c r="C66" s="101"/>
      <c r="D66" s="102"/>
      <c r="E66" s="36"/>
    </row>
    <row r="67" spans="1:5" ht="18.75" hidden="1" customHeight="1">
      <c r="A67" s="10" t="s">
        <v>34</v>
      </c>
      <c r="B67" s="45">
        <v>2210</v>
      </c>
      <c r="C67" s="101"/>
      <c r="D67" s="102"/>
      <c r="E67" s="36"/>
    </row>
    <row r="68" spans="1:5" ht="18.75" hidden="1" customHeight="1">
      <c r="A68" s="10" t="s">
        <v>46</v>
      </c>
      <c r="B68" s="45">
        <v>2240</v>
      </c>
      <c r="C68" s="101"/>
      <c r="D68" s="102"/>
      <c r="E68" s="36"/>
    </row>
    <row r="69" spans="1:5" ht="18.75" customHeight="1">
      <c r="A69" s="10" t="s">
        <v>70</v>
      </c>
      <c r="B69" s="27">
        <v>2210</v>
      </c>
      <c r="C69" s="61"/>
      <c r="D69" s="60">
        <v>19701.03</v>
      </c>
      <c r="E69" s="36"/>
    </row>
    <row r="70" spans="1:5" ht="57.75" customHeight="1">
      <c r="A70" s="10" t="s">
        <v>63</v>
      </c>
      <c r="B70" s="45">
        <v>2210</v>
      </c>
      <c r="C70" s="83">
        <v>15483.35</v>
      </c>
      <c r="D70" s="84"/>
      <c r="E70" s="36"/>
    </row>
    <row r="71" spans="1:5" ht="18.75" customHeight="1">
      <c r="A71" s="10" t="s">
        <v>45</v>
      </c>
      <c r="B71" s="45">
        <v>2210</v>
      </c>
      <c r="C71" s="83">
        <v>13039.69</v>
      </c>
      <c r="D71" s="84"/>
      <c r="E71" s="36"/>
    </row>
    <row r="72" spans="1:5" ht="18">
      <c r="A72" s="10" t="s">
        <v>38</v>
      </c>
      <c r="B72" s="45">
        <v>2230</v>
      </c>
      <c r="C72" s="83"/>
      <c r="D72" s="84"/>
      <c r="E72" s="36"/>
    </row>
    <row r="73" spans="1:5" ht="18.75" hidden="1" customHeight="1">
      <c r="A73" s="10" t="s">
        <v>45</v>
      </c>
      <c r="B73" s="45">
        <v>2210</v>
      </c>
      <c r="C73" s="77"/>
      <c r="D73" s="78"/>
      <c r="E73" s="36"/>
    </row>
    <row r="74" spans="1:5" ht="18.75" hidden="1" customHeight="1">
      <c r="A74" s="10" t="s">
        <v>43</v>
      </c>
      <c r="B74" s="45">
        <v>2210</v>
      </c>
      <c r="C74" s="77"/>
      <c r="D74" s="78"/>
      <c r="E74" s="36"/>
    </row>
    <row r="75" spans="1:5" ht="18.75" hidden="1" customHeight="1">
      <c r="A75" s="10" t="s">
        <v>42</v>
      </c>
      <c r="B75" s="45">
        <v>2210</v>
      </c>
      <c r="C75" s="77"/>
      <c r="D75" s="78"/>
      <c r="E75" s="36"/>
    </row>
    <row r="76" spans="1:5" ht="18.75" hidden="1" customHeight="1">
      <c r="A76" s="10" t="s">
        <v>44</v>
      </c>
      <c r="B76" s="46">
        <v>2210</v>
      </c>
      <c r="C76" s="77"/>
      <c r="D76" s="78"/>
      <c r="E76" s="36"/>
    </row>
    <row r="77" spans="1:5" ht="35.4" hidden="1">
      <c r="A77" s="10" t="s">
        <v>47</v>
      </c>
      <c r="B77" s="46">
        <v>3110</v>
      </c>
      <c r="C77" s="77"/>
      <c r="D77" s="78"/>
      <c r="E77" s="36"/>
    </row>
    <row r="78" spans="1:5" ht="18">
      <c r="A78" s="10" t="s">
        <v>78</v>
      </c>
      <c r="B78" s="46">
        <v>3110</v>
      </c>
      <c r="C78" s="50"/>
      <c r="D78" s="53">
        <v>5018.5</v>
      </c>
      <c r="E78" s="36"/>
    </row>
    <row r="79" spans="1:5" ht="18">
      <c r="A79" s="10" t="s">
        <v>73</v>
      </c>
      <c r="B79" s="27">
        <v>3110</v>
      </c>
      <c r="C79" s="77">
        <v>29254.880000000001</v>
      </c>
      <c r="D79" s="78"/>
      <c r="E79" s="36"/>
    </row>
    <row r="80" spans="1:5" ht="18">
      <c r="A80" s="79"/>
      <c r="B80" s="80"/>
      <c r="C80" s="81">
        <f>SUM(C58:D79)</f>
        <v>82772.45</v>
      </c>
      <c r="D80" s="82"/>
      <c r="E80" s="36"/>
    </row>
  </sheetData>
  <mergeCells count="30">
    <mergeCell ref="C73:D73"/>
    <mergeCell ref="C70:D70"/>
    <mergeCell ref="C71:D71"/>
    <mergeCell ref="C65:D65"/>
    <mergeCell ref="C66:D66"/>
    <mergeCell ref="C67:D67"/>
    <mergeCell ref="C68:D68"/>
    <mergeCell ref="C72:D72"/>
    <mergeCell ref="A80:B80"/>
    <mergeCell ref="C80:D80"/>
    <mergeCell ref="C77:D77"/>
    <mergeCell ref="C79:D79"/>
    <mergeCell ref="C74:D74"/>
    <mergeCell ref="C75:D75"/>
    <mergeCell ref="A55:D55"/>
    <mergeCell ref="C76:D76"/>
    <mergeCell ref="A3:D3"/>
    <mergeCell ref="A2:D2"/>
    <mergeCell ref="A5:D5"/>
    <mergeCell ref="A28:D28"/>
    <mergeCell ref="A42:D42"/>
    <mergeCell ref="A57:B57"/>
    <mergeCell ref="C57:D57"/>
    <mergeCell ref="C60:D60"/>
    <mergeCell ref="C61:D61"/>
    <mergeCell ref="C62:D62"/>
    <mergeCell ref="C63:D63"/>
    <mergeCell ref="C64:D64"/>
    <mergeCell ref="C59:D59"/>
    <mergeCell ref="C58:D5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1"/>
  <sheetViews>
    <sheetView workbookViewId="0">
      <selection activeCell="M11" sqref="M11"/>
    </sheetView>
  </sheetViews>
  <sheetFormatPr defaultRowHeight="14.4"/>
  <cols>
    <col min="1" max="1" width="40.88671875" style="3" customWidth="1"/>
    <col min="2" max="2" width="9.44140625" style="1" customWidth="1"/>
    <col min="3" max="3" width="18.33203125" customWidth="1"/>
    <col min="4" max="4" width="16.5546875" customWidth="1"/>
    <col min="5" max="5" width="10" hidden="1" customWidth="1"/>
    <col min="6" max="6" width="11.44140625" customWidth="1"/>
  </cols>
  <sheetData>
    <row r="2" spans="1:9" ht="45.75" customHeight="1">
      <c r="A2" s="64" t="s">
        <v>77</v>
      </c>
      <c r="B2" s="65"/>
      <c r="C2" s="65"/>
      <c r="D2" s="65"/>
    </row>
    <row r="3" spans="1:9" ht="37.5" customHeight="1">
      <c r="A3" s="71" t="s">
        <v>66</v>
      </c>
      <c r="B3" s="72"/>
      <c r="C3" s="72"/>
      <c r="D3" s="72"/>
      <c r="I3" s="26"/>
    </row>
    <row r="4" spans="1:9" ht="18">
      <c r="A4" s="5"/>
      <c r="B4" s="6"/>
      <c r="C4" s="7"/>
      <c r="D4" s="7"/>
    </row>
    <row r="5" spans="1:9" ht="39.75" customHeight="1">
      <c r="A5" s="66" t="s">
        <v>23</v>
      </c>
      <c r="B5" s="67"/>
      <c r="C5" s="67"/>
      <c r="D5" s="67"/>
    </row>
    <row r="6" spans="1:9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9" s="2" customFormat="1" ht="18">
      <c r="A7" s="20" t="s">
        <v>21</v>
      </c>
      <c r="B7" s="15">
        <v>2111</v>
      </c>
      <c r="C7" s="38">
        <v>5797919</v>
      </c>
      <c r="D7" s="38">
        <v>4299262.0599999996</v>
      </c>
      <c r="E7" s="24">
        <f>C7-D7</f>
        <v>1498656.9400000004</v>
      </c>
      <c r="F7" s="24"/>
    </row>
    <row r="8" spans="1:9" s="2" customFormat="1" ht="18">
      <c r="A8" s="20" t="s">
        <v>40</v>
      </c>
      <c r="B8" s="15">
        <v>2120</v>
      </c>
      <c r="C8" s="38">
        <v>1248121</v>
      </c>
      <c r="D8" s="38">
        <v>958843.15</v>
      </c>
      <c r="E8" s="24">
        <f t="shared" ref="E8:E25" si="0">C8-D8</f>
        <v>289277.84999999998</v>
      </c>
      <c r="F8" s="24"/>
    </row>
    <row r="9" spans="1:9" ht="35.4">
      <c r="A9" s="10" t="s">
        <v>2</v>
      </c>
      <c r="B9" s="15">
        <v>2210</v>
      </c>
      <c r="C9" s="40">
        <v>355583</v>
      </c>
      <c r="D9" s="40">
        <v>331850.94</v>
      </c>
      <c r="E9" s="24">
        <f t="shared" si="0"/>
        <v>23732.059999999998</v>
      </c>
      <c r="F9" s="24"/>
    </row>
    <row r="10" spans="1:9" ht="18">
      <c r="A10" s="10" t="s">
        <v>3</v>
      </c>
      <c r="B10" s="15">
        <v>2230</v>
      </c>
      <c r="C10" s="40">
        <v>135130</v>
      </c>
      <c r="D10" s="40">
        <v>18407.59</v>
      </c>
      <c r="E10" s="24">
        <f t="shared" si="0"/>
        <v>116722.41</v>
      </c>
      <c r="F10" s="24"/>
    </row>
    <row r="11" spans="1:9" ht="35.4">
      <c r="A11" s="10" t="s">
        <v>4</v>
      </c>
      <c r="B11" s="15">
        <v>2240</v>
      </c>
      <c r="C11" s="40">
        <v>1118680</v>
      </c>
      <c r="D11" s="40">
        <v>880352.7</v>
      </c>
      <c r="E11" s="24">
        <f t="shared" si="0"/>
        <v>238327.30000000005</v>
      </c>
      <c r="F11" s="24"/>
    </row>
    <row r="12" spans="1:9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9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9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9" ht="18">
      <c r="A15" s="10" t="s">
        <v>7</v>
      </c>
      <c r="B15" s="15">
        <v>2273</v>
      </c>
      <c r="C15" s="40">
        <v>153900</v>
      </c>
      <c r="D15" s="40">
        <v>108785.46</v>
      </c>
      <c r="E15" s="24">
        <f t="shared" si="0"/>
        <v>45114.539999999994</v>
      </c>
      <c r="F15" s="24"/>
    </row>
    <row r="16" spans="1:9" ht="18">
      <c r="A16" s="10" t="s">
        <v>8</v>
      </c>
      <c r="B16" s="15">
        <v>2274</v>
      </c>
      <c r="C16" s="40">
        <v>702500</v>
      </c>
      <c r="D16" s="40">
        <v>403592.41</v>
      </c>
      <c r="E16" s="24">
        <f t="shared" si="0"/>
        <v>298907.59000000003</v>
      </c>
      <c r="F16" s="24"/>
    </row>
    <row r="17" spans="1:9" ht="18">
      <c r="A17" s="10" t="s">
        <v>9</v>
      </c>
      <c r="B17" s="15">
        <v>2275</v>
      </c>
      <c r="C17" s="40">
        <v>3230</v>
      </c>
      <c r="D17" s="40">
        <v>2000</v>
      </c>
      <c r="E17" s="24">
        <f t="shared" si="0"/>
        <v>1230</v>
      </c>
      <c r="F17" s="24"/>
    </row>
    <row r="18" spans="1:9" ht="33.75" customHeight="1">
      <c r="A18" s="10" t="s">
        <v>10</v>
      </c>
      <c r="B18" s="15">
        <v>2282</v>
      </c>
      <c r="C18" s="40">
        <v>4280</v>
      </c>
      <c r="D18" s="40">
        <v>2702.7</v>
      </c>
      <c r="E18" s="24">
        <f t="shared" si="0"/>
        <v>1577.3000000000002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7470</v>
      </c>
      <c r="D20" s="40">
        <v>1553.6</v>
      </c>
      <c r="E20" s="24">
        <f t="shared" si="0"/>
        <v>5916.4</v>
      </c>
      <c r="F20" s="24"/>
    </row>
    <row r="21" spans="1:9" ht="39" customHeight="1">
      <c r="A21" s="10" t="s">
        <v>11</v>
      </c>
      <c r="B21" s="15">
        <v>3110</v>
      </c>
      <c r="C21" s="40">
        <v>299440</v>
      </c>
      <c r="D21" s="40">
        <v>299440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>
        <v>11900</v>
      </c>
      <c r="D23" s="40">
        <v>11900</v>
      </c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9838153</v>
      </c>
      <c r="D25" s="43">
        <f>SUM(D7:D24)</f>
        <v>7318690.6100000003</v>
      </c>
      <c r="E25" s="24">
        <f t="shared" si="0"/>
        <v>2519462.3899999997</v>
      </c>
      <c r="F25" s="24"/>
    </row>
    <row r="26" spans="1:9" ht="18">
      <c r="A26" s="5"/>
      <c r="B26" s="6"/>
      <c r="C26" s="7"/>
      <c r="D26" s="7"/>
    </row>
    <row r="27" spans="1:9" ht="26.25" customHeight="1">
      <c r="A27" s="64" t="s">
        <v>24</v>
      </c>
      <c r="B27" s="68"/>
      <c r="C27" s="68"/>
      <c r="D27" s="68"/>
    </row>
    <row r="28" spans="1:9" ht="11.25" customHeight="1">
      <c r="A28" s="22"/>
      <c r="B28" s="23"/>
      <c r="C28" s="23"/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19">
        <v>8500</v>
      </c>
      <c r="D30" s="19">
        <v>6473</v>
      </c>
      <c r="F30" s="24"/>
    </row>
    <row r="31" spans="1:9" ht="18">
      <c r="A31" s="11" t="s">
        <v>3</v>
      </c>
      <c r="B31" s="16">
        <v>2230</v>
      </c>
      <c r="C31" s="19">
        <v>23240</v>
      </c>
      <c r="D31" s="19">
        <v>10500</v>
      </c>
      <c r="F31" s="24"/>
    </row>
    <row r="32" spans="1:9" ht="18">
      <c r="A32" s="11" t="s">
        <v>4</v>
      </c>
      <c r="B32" s="16">
        <v>2240</v>
      </c>
      <c r="C32" s="19"/>
      <c r="D32" s="19"/>
      <c r="F32" s="24"/>
    </row>
    <row r="33" spans="1:6" ht="18">
      <c r="A33" s="10" t="s">
        <v>9</v>
      </c>
      <c r="B33" s="27">
        <v>2275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31740</v>
      </c>
      <c r="D37" s="33">
        <f>SUM(D30:D36)</f>
        <v>16973</v>
      </c>
      <c r="F37" s="24"/>
    </row>
    <row r="38" spans="1:6" ht="18">
      <c r="A38" s="5"/>
      <c r="B38" s="23"/>
      <c r="C38" s="30"/>
      <c r="D38" s="30"/>
      <c r="F38" s="24"/>
    </row>
    <row r="39" spans="1:6" ht="33.75" customHeight="1">
      <c r="A39" s="69" t="s">
        <v>25</v>
      </c>
      <c r="B39" s="85"/>
      <c r="C39" s="85"/>
      <c r="D39" s="85"/>
    </row>
    <row r="40" spans="1:6">
      <c r="A40" s="1"/>
      <c r="B40"/>
      <c r="C40" s="4"/>
      <c r="D40" s="4"/>
    </row>
    <row r="41" spans="1:6" ht="69.599999999999994">
      <c r="A41" s="14" t="s">
        <v>0</v>
      </c>
      <c r="B41" s="14" t="s">
        <v>1</v>
      </c>
      <c r="C41" s="9" t="s">
        <v>22</v>
      </c>
      <c r="D41" s="9" t="s">
        <v>17</v>
      </c>
    </row>
    <row r="42" spans="1:6" ht="52.8">
      <c r="A42" s="63" t="s">
        <v>68</v>
      </c>
      <c r="B42" s="46">
        <v>2111</v>
      </c>
      <c r="C42" s="48">
        <v>23465</v>
      </c>
      <c r="D42" s="48">
        <v>23465</v>
      </c>
    </row>
    <row r="43" spans="1:6" ht="52.8">
      <c r="A43" s="63" t="s">
        <v>69</v>
      </c>
      <c r="B43" s="46">
        <v>2120</v>
      </c>
      <c r="C43" s="48">
        <v>5162.3</v>
      </c>
      <c r="D43" s="48">
        <v>5162.3</v>
      </c>
    </row>
    <row r="44" spans="1:6" ht="35.4">
      <c r="A44" s="10" t="s">
        <v>2</v>
      </c>
      <c r="B44" s="46">
        <v>2210</v>
      </c>
      <c r="C44" s="32">
        <v>136606.13</v>
      </c>
      <c r="D44" s="32">
        <v>136606.13</v>
      </c>
      <c r="E44" s="36"/>
      <c r="F44" s="37"/>
    </row>
    <row r="45" spans="1:6" ht="52.8">
      <c r="A45" s="10" t="s">
        <v>71</v>
      </c>
      <c r="B45" s="46">
        <v>2210</v>
      </c>
      <c r="C45" s="32">
        <v>40002</v>
      </c>
      <c r="D45" s="32">
        <v>40002</v>
      </c>
      <c r="E45" s="36"/>
      <c r="F45" s="37"/>
    </row>
    <row r="46" spans="1:6" ht="18">
      <c r="A46" s="11" t="s">
        <v>3</v>
      </c>
      <c r="B46" s="46">
        <v>2230</v>
      </c>
      <c r="C46" s="32"/>
      <c r="D46" s="32"/>
      <c r="E46" s="36"/>
      <c r="F46" s="37"/>
    </row>
    <row r="47" spans="1:6" ht="18" hidden="1">
      <c r="A47" s="11" t="s">
        <v>4</v>
      </c>
      <c r="B47" s="46">
        <v>2240</v>
      </c>
      <c r="C47" s="32"/>
      <c r="D47" s="32"/>
      <c r="E47" s="36"/>
      <c r="F47" s="37"/>
    </row>
    <row r="48" spans="1:6" ht="18" hidden="1">
      <c r="A48" s="11" t="s">
        <v>9</v>
      </c>
      <c r="B48" s="46">
        <v>2275</v>
      </c>
      <c r="C48" s="32"/>
      <c r="D48" s="32"/>
      <c r="E48" s="36"/>
      <c r="F48" s="37"/>
    </row>
    <row r="49" spans="1:6" ht="18" hidden="1">
      <c r="A49" s="10" t="s">
        <v>14</v>
      </c>
      <c r="B49" s="46">
        <v>2800</v>
      </c>
      <c r="C49" s="32"/>
      <c r="D49" s="32"/>
      <c r="E49" s="36"/>
      <c r="F49" s="37"/>
    </row>
    <row r="50" spans="1:6" ht="52.8" hidden="1">
      <c r="A50" s="10" t="s">
        <v>11</v>
      </c>
      <c r="B50" s="46">
        <v>3110</v>
      </c>
      <c r="C50" s="32"/>
      <c r="D50" s="32"/>
      <c r="E50" s="36"/>
      <c r="F50" s="37"/>
    </row>
    <row r="51" spans="1:6" ht="18" hidden="1">
      <c r="A51" s="17" t="s">
        <v>15</v>
      </c>
      <c r="B51" s="62">
        <v>3132</v>
      </c>
      <c r="C51" s="19"/>
      <c r="D51" s="19"/>
      <c r="E51" s="36"/>
      <c r="F51" s="37"/>
    </row>
    <row r="52" spans="1:6" ht="18">
      <c r="A52" s="11" t="s">
        <v>70</v>
      </c>
      <c r="B52" s="18">
        <v>3110</v>
      </c>
      <c r="C52" s="19">
        <v>29254.880000000001</v>
      </c>
      <c r="D52" s="19">
        <v>29254.880000000001</v>
      </c>
      <c r="E52" s="36"/>
      <c r="F52" s="37"/>
    </row>
    <row r="53" spans="1:6" ht="18">
      <c r="A53" s="17" t="s">
        <v>74</v>
      </c>
      <c r="B53" s="62">
        <v>3110</v>
      </c>
      <c r="C53" s="19">
        <v>73140</v>
      </c>
      <c r="D53" s="19">
        <v>73140</v>
      </c>
      <c r="E53" s="36"/>
      <c r="F53" s="37"/>
    </row>
    <row r="54" spans="1:6" ht="52.8">
      <c r="A54" s="17" t="s">
        <v>72</v>
      </c>
      <c r="B54" s="62">
        <v>3110</v>
      </c>
      <c r="C54" s="19">
        <v>57256</v>
      </c>
      <c r="D54" s="19">
        <v>57256</v>
      </c>
      <c r="E54" s="36"/>
      <c r="F54" s="37"/>
    </row>
    <row r="55" spans="1:6" ht="18">
      <c r="A55" s="10" t="s">
        <v>12</v>
      </c>
      <c r="B55" s="16"/>
      <c r="C55" s="33">
        <f>SUM(C42:C54)</f>
        <v>364886.31</v>
      </c>
      <c r="D55" s="33">
        <f>SUM(D42:D54)</f>
        <v>364886.31</v>
      </c>
      <c r="E55" s="36"/>
      <c r="F55" s="37"/>
    </row>
    <row r="56" spans="1:6">
      <c r="C56" s="36"/>
      <c r="D56" s="36"/>
      <c r="E56" s="36"/>
      <c r="F56" s="36"/>
    </row>
    <row r="59" spans="1:6" ht="34.5" customHeight="1">
      <c r="A59" s="69" t="s">
        <v>54</v>
      </c>
      <c r="B59" s="70"/>
      <c r="C59" s="70"/>
      <c r="D59" s="70"/>
    </row>
    <row r="61" spans="1:6" ht="17.399999999999999">
      <c r="A61" s="73" t="s">
        <v>26</v>
      </c>
      <c r="B61" s="74"/>
      <c r="C61" s="75" t="s">
        <v>27</v>
      </c>
      <c r="D61" s="74"/>
    </row>
    <row r="62" spans="1:6" ht="18" hidden="1">
      <c r="A62" s="10" t="s">
        <v>35</v>
      </c>
      <c r="B62" s="27">
        <v>2210</v>
      </c>
      <c r="C62" s="76"/>
      <c r="D62" s="76"/>
    </row>
    <row r="63" spans="1:6" ht="17.25" hidden="1" customHeight="1">
      <c r="A63" s="10" t="s">
        <v>29</v>
      </c>
      <c r="B63" s="27">
        <v>2210</v>
      </c>
      <c r="C63" s="97"/>
      <c r="D63" s="98"/>
    </row>
    <row r="64" spans="1:6" ht="18" hidden="1">
      <c r="A64" s="10" t="s">
        <v>32</v>
      </c>
      <c r="B64" s="27">
        <v>2210</v>
      </c>
      <c r="C64" s="97"/>
      <c r="D64" s="98"/>
    </row>
    <row r="65" spans="1:4" ht="18" hidden="1">
      <c r="A65" s="10" t="s">
        <v>37</v>
      </c>
      <c r="B65" s="28">
        <v>3110.221</v>
      </c>
      <c r="C65" s="97"/>
      <c r="D65" s="98"/>
    </row>
    <row r="66" spans="1:4" ht="18" hidden="1">
      <c r="A66" s="10" t="s">
        <v>28</v>
      </c>
      <c r="B66" s="27">
        <v>2210</v>
      </c>
      <c r="C66" s="97"/>
      <c r="D66" s="98"/>
    </row>
    <row r="67" spans="1:4" ht="18" hidden="1">
      <c r="A67" s="10" t="s">
        <v>30</v>
      </c>
      <c r="B67" s="27">
        <v>2210</v>
      </c>
      <c r="C67" s="97"/>
      <c r="D67" s="98"/>
    </row>
    <row r="68" spans="1:4" ht="18" hidden="1">
      <c r="A68" s="10" t="s">
        <v>36</v>
      </c>
      <c r="B68" s="27">
        <v>2210</v>
      </c>
      <c r="C68" s="97"/>
      <c r="D68" s="98"/>
    </row>
    <row r="69" spans="1:4" ht="18" hidden="1">
      <c r="A69" s="10" t="s">
        <v>31</v>
      </c>
      <c r="B69" s="27">
        <v>3110</v>
      </c>
      <c r="C69" s="77"/>
      <c r="D69" s="78"/>
    </row>
    <row r="70" spans="1:4" ht="18" hidden="1">
      <c r="A70" s="10" t="s">
        <v>33</v>
      </c>
      <c r="B70" s="27">
        <v>2210</v>
      </c>
      <c r="C70" s="97"/>
      <c r="D70" s="98"/>
    </row>
    <row r="71" spans="1:4" ht="18" hidden="1">
      <c r="A71" s="10" t="s">
        <v>34</v>
      </c>
      <c r="B71" s="27">
        <v>2210</v>
      </c>
      <c r="C71" s="97"/>
      <c r="D71" s="98"/>
    </row>
    <row r="72" spans="1:4" ht="18" hidden="1">
      <c r="A72" s="10" t="s">
        <v>46</v>
      </c>
      <c r="B72" s="27">
        <v>2240</v>
      </c>
      <c r="C72" s="97"/>
      <c r="D72" s="98"/>
    </row>
    <row r="73" spans="1:4" ht="52.8">
      <c r="A73" s="63" t="s">
        <v>68</v>
      </c>
      <c r="B73" s="46">
        <v>2111</v>
      </c>
      <c r="C73" s="103">
        <v>23465</v>
      </c>
      <c r="D73" s="104"/>
    </row>
    <row r="74" spans="1:4" ht="60" customHeight="1">
      <c r="A74" s="63" t="s">
        <v>69</v>
      </c>
      <c r="B74" s="46">
        <v>2120</v>
      </c>
      <c r="C74" s="103">
        <v>5162.3</v>
      </c>
      <c r="D74" s="104"/>
    </row>
    <row r="75" spans="1:4" ht="18">
      <c r="A75" s="10" t="s">
        <v>38</v>
      </c>
      <c r="B75" s="27">
        <v>2230</v>
      </c>
      <c r="C75" s="77"/>
      <c r="D75" s="78"/>
    </row>
    <row r="76" spans="1:4" ht="18">
      <c r="A76" s="10" t="s">
        <v>35</v>
      </c>
      <c r="B76" s="27">
        <v>2210</v>
      </c>
      <c r="C76" s="83">
        <v>6245</v>
      </c>
      <c r="D76" s="84"/>
    </row>
    <row r="77" spans="1:4" ht="18">
      <c r="A77" s="10" t="s">
        <v>70</v>
      </c>
      <c r="B77" s="27">
        <v>2210</v>
      </c>
      <c r="C77" s="59"/>
      <c r="D77" s="60">
        <v>19701.03</v>
      </c>
    </row>
    <row r="78" spans="1:4" ht="18">
      <c r="A78" s="10" t="s">
        <v>45</v>
      </c>
      <c r="B78" s="27">
        <v>2210</v>
      </c>
      <c r="C78" s="83">
        <v>39126.199999999997</v>
      </c>
      <c r="D78" s="84"/>
    </row>
    <row r="79" spans="1:4" ht="52.8">
      <c r="A79" s="10" t="s">
        <v>63</v>
      </c>
      <c r="B79" s="27">
        <v>2210</v>
      </c>
      <c r="C79" s="77">
        <v>71533.899999999994</v>
      </c>
      <c r="D79" s="78"/>
    </row>
    <row r="80" spans="1:4" ht="18" hidden="1">
      <c r="A80" s="10" t="s">
        <v>45</v>
      </c>
      <c r="B80" s="27">
        <v>2210</v>
      </c>
      <c r="C80" s="77"/>
      <c r="D80" s="78"/>
    </row>
    <row r="81" spans="1:4" ht="18" hidden="1">
      <c r="A81" s="10" t="s">
        <v>43</v>
      </c>
      <c r="B81" s="27">
        <v>2210</v>
      </c>
      <c r="C81" s="77"/>
      <c r="D81" s="78"/>
    </row>
    <row r="82" spans="1:4" ht="18" hidden="1">
      <c r="A82" s="10" t="s">
        <v>42</v>
      </c>
      <c r="B82" s="27">
        <v>2210</v>
      </c>
      <c r="C82" s="77"/>
      <c r="D82" s="78"/>
    </row>
    <row r="83" spans="1:4" ht="18" hidden="1">
      <c r="A83" s="10" t="s">
        <v>44</v>
      </c>
      <c r="B83" s="16">
        <v>2210</v>
      </c>
      <c r="C83" s="77"/>
      <c r="D83" s="78"/>
    </row>
    <row r="84" spans="1:4" ht="18" hidden="1">
      <c r="A84" s="79"/>
      <c r="B84" s="80"/>
      <c r="C84" s="77"/>
      <c r="D84" s="78"/>
    </row>
    <row r="85" spans="1:4" ht="52.8">
      <c r="A85" s="10" t="s">
        <v>71</v>
      </c>
      <c r="B85" s="46">
        <v>2210</v>
      </c>
      <c r="C85" s="83">
        <v>40002</v>
      </c>
      <c r="D85" s="84"/>
    </row>
    <row r="86" spans="1:4" ht="18">
      <c r="A86" s="10" t="s">
        <v>73</v>
      </c>
      <c r="B86" s="46">
        <v>3110</v>
      </c>
      <c r="C86" s="59"/>
      <c r="D86" s="60">
        <v>29254.880000000001</v>
      </c>
    </row>
    <row r="87" spans="1:4" ht="52.8">
      <c r="A87" s="17" t="s">
        <v>72</v>
      </c>
      <c r="B87" s="16">
        <v>3110</v>
      </c>
      <c r="C87" s="83">
        <v>57256</v>
      </c>
      <c r="D87" s="84"/>
    </row>
    <row r="88" spans="1:4" ht="18">
      <c r="A88" s="10" t="s">
        <v>74</v>
      </c>
      <c r="B88" s="16">
        <v>3110</v>
      </c>
      <c r="C88" s="83">
        <v>73140</v>
      </c>
      <c r="D88" s="84"/>
    </row>
    <row r="89" spans="1:4" ht="18">
      <c r="A89" s="105"/>
      <c r="B89" s="106"/>
      <c r="C89" s="81">
        <f>SUM(C73:D88)</f>
        <v>364886.31</v>
      </c>
      <c r="D89" s="82"/>
    </row>
    <row r="91" spans="1:4" ht="38.25" hidden="1" customHeight="1">
      <c r="A91" s="69" t="s">
        <v>53</v>
      </c>
      <c r="B91" s="85"/>
      <c r="C91" s="85"/>
      <c r="D91" s="85"/>
    </row>
  </sheetData>
  <mergeCells count="37">
    <mergeCell ref="C76:D76"/>
    <mergeCell ref="C78:D78"/>
    <mergeCell ref="A84:B84"/>
    <mergeCell ref="C84:D84"/>
    <mergeCell ref="A89:B89"/>
    <mergeCell ref="C89:D89"/>
    <mergeCell ref="C79:D79"/>
    <mergeCell ref="C80:D80"/>
    <mergeCell ref="C81:D81"/>
    <mergeCell ref="C82:D82"/>
    <mergeCell ref="C83:D83"/>
    <mergeCell ref="C88:D88"/>
    <mergeCell ref="C85:D85"/>
    <mergeCell ref="C87:D87"/>
    <mergeCell ref="C69:D69"/>
    <mergeCell ref="C70:D70"/>
    <mergeCell ref="C71:D71"/>
    <mergeCell ref="C72:D72"/>
    <mergeCell ref="C75:D75"/>
    <mergeCell ref="C73:D73"/>
    <mergeCell ref="C74:D74"/>
    <mergeCell ref="A91:D91"/>
    <mergeCell ref="C63:D63"/>
    <mergeCell ref="A3:D3"/>
    <mergeCell ref="A2:D2"/>
    <mergeCell ref="A5:D5"/>
    <mergeCell ref="A27:D27"/>
    <mergeCell ref="A39:D39"/>
    <mergeCell ref="C62:D62"/>
    <mergeCell ref="A59:D59"/>
    <mergeCell ref="A61:B61"/>
    <mergeCell ref="C61:D61"/>
    <mergeCell ref="C64:D64"/>
    <mergeCell ref="C65:D65"/>
    <mergeCell ref="C66:D66"/>
    <mergeCell ref="C67:D67"/>
    <mergeCell ref="C68:D6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9"/>
  <sheetViews>
    <sheetView topLeftCell="A19" workbookViewId="0">
      <selection activeCell="F22" sqref="F22:F26"/>
    </sheetView>
  </sheetViews>
  <sheetFormatPr defaultRowHeight="14.4"/>
  <cols>
    <col min="1" max="1" width="40.88671875" style="3" customWidth="1"/>
    <col min="2" max="2" width="9.6640625" style="1" customWidth="1"/>
    <col min="3" max="3" width="17.6640625" customWidth="1"/>
    <col min="4" max="4" width="15" customWidth="1"/>
    <col min="5" max="5" width="10.88671875" hidden="1" customWidth="1"/>
    <col min="6" max="6" width="10.6640625" customWidth="1"/>
  </cols>
  <sheetData>
    <row r="2" spans="1:7" ht="42.75" customHeight="1">
      <c r="A2" s="64" t="s">
        <v>77</v>
      </c>
      <c r="B2" s="65"/>
      <c r="C2" s="65"/>
      <c r="D2" s="65"/>
    </row>
    <row r="3" spans="1:7" ht="57" customHeight="1">
      <c r="A3" s="71" t="s">
        <v>67</v>
      </c>
      <c r="B3" s="72"/>
      <c r="C3" s="72"/>
      <c r="D3" s="72"/>
    </row>
    <row r="4" spans="1:7" ht="18">
      <c r="A4" s="5"/>
      <c r="B4" s="6"/>
      <c r="C4" s="7"/>
      <c r="D4" s="7"/>
    </row>
    <row r="5" spans="1:7" ht="45" customHeight="1">
      <c r="A5" s="66" t="s">
        <v>23</v>
      </c>
      <c r="B5" s="67"/>
      <c r="C5" s="67"/>
      <c r="D5" s="67"/>
    </row>
    <row r="6" spans="1:7" s="2" customFormat="1" ht="72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7" s="2" customFormat="1" ht="18">
      <c r="A7" s="20" t="s">
        <v>21</v>
      </c>
      <c r="B7" s="15">
        <v>2111</v>
      </c>
      <c r="C7" s="38">
        <v>856680</v>
      </c>
      <c r="D7" s="38">
        <v>676296.69</v>
      </c>
      <c r="E7" s="24">
        <f>C7-D7</f>
        <v>180383.31000000006</v>
      </c>
      <c r="F7" s="24"/>
    </row>
    <row r="8" spans="1:7" s="2" customFormat="1" ht="18">
      <c r="A8" s="20" t="s">
        <v>40</v>
      </c>
      <c r="B8" s="15">
        <v>2120</v>
      </c>
      <c r="C8" s="38">
        <v>188470</v>
      </c>
      <c r="D8" s="38">
        <v>150658.74</v>
      </c>
      <c r="E8" s="24">
        <f t="shared" ref="E8:E25" si="0">C8-D8</f>
        <v>37811.260000000009</v>
      </c>
      <c r="F8" s="24"/>
    </row>
    <row r="9" spans="1:7" ht="35.4">
      <c r="A9" s="10" t="s">
        <v>2</v>
      </c>
      <c r="B9" s="15">
        <v>2210</v>
      </c>
      <c r="C9" s="40">
        <v>29700</v>
      </c>
      <c r="D9" s="40">
        <v>23080.06</v>
      </c>
      <c r="E9" s="24">
        <f t="shared" si="0"/>
        <v>6619.9399999999987</v>
      </c>
      <c r="F9" s="24"/>
    </row>
    <row r="10" spans="1:7" ht="18">
      <c r="A10" s="10" t="s">
        <v>3</v>
      </c>
      <c r="B10" s="15">
        <v>2230</v>
      </c>
      <c r="C10" s="40">
        <v>17930</v>
      </c>
      <c r="D10" s="40">
        <v>7828.89</v>
      </c>
      <c r="E10" s="24">
        <f t="shared" si="0"/>
        <v>10101.11</v>
      </c>
      <c r="F10" s="24"/>
      <c r="G10" s="4"/>
    </row>
    <row r="11" spans="1:7" ht="35.4">
      <c r="A11" s="10" t="s">
        <v>4</v>
      </c>
      <c r="B11" s="15">
        <v>2240</v>
      </c>
      <c r="C11" s="40">
        <v>113590</v>
      </c>
      <c r="D11" s="40">
        <v>113156.37</v>
      </c>
      <c r="E11" s="24">
        <f t="shared" si="0"/>
        <v>433.63000000000466</v>
      </c>
      <c r="F11" s="24"/>
    </row>
    <row r="12" spans="1:7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7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7" ht="35.4">
      <c r="A14" s="10" t="s">
        <v>6</v>
      </c>
      <c r="B14" s="15">
        <v>2272</v>
      </c>
      <c r="C14" s="40">
        <v>7070</v>
      </c>
      <c r="D14" s="40">
        <v>1224</v>
      </c>
      <c r="E14" s="24">
        <f t="shared" si="0"/>
        <v>5846</v>
      </c>
      <c r="F14" s="24"/>
    </row>
    <row r="15" spans="1:7" ht="18">
      <c r="A15" s="10" t="s">
        <v>7</v>
      </c>
      <c r="B15" s="15">
        <v>2273</v>
      </c>
      <c r="C15" s="40">
        <v>72740</v>
      </c>
      <c r="D15" s="40">
        <v>72574.490000000005</v>
      </c>
      <c r="E15" s="24">
        <f t="shared" si="0"/>
        <v>165.50999999999476</v>
      </c>
      <c r="F15" s="24"/>
    </row>
    <row r="16" spans="1:7" ht="18">
      <c r="A16" s="10" t="s">
        <v>8</v>
      </c>
      <c r="B16" s="15">
        <v>2274</v>
      </c>
      <c r="C16" s="40">
        <v>600</v>
      </c>
      <c r="D16" s="40">
        <v>374.23</v>
      </c>
      <c r="E16" s="24">
        <f t="shared" si="0"/>
        <v>225.76999999999998</v>
      </c>
      <c r="F16" s="24"/>
    </row>
    <row r="17" spans="1:9" ht="18">
      <c r="A17" s="10" t="s">
        <v>9</v>
      </c>
      <c r="B17" s="15">
        <v>2275</v>
      </c>
      <c r="C17" s="40">
        <v>1400</v>
      </c>
      <c r="D17" s="40">
        <v>1400</v>
      </c>
      <c r="E17" s="24">
        <f t="shared" si="0"/>
        <v>0</v>
      </c>
      <c r="F17" s="24"/>
    </row>
    <row r="18" spans="1:9" ht="34.5" customHeight="1">
      <c r="A18" s="10" t="s">
        <v>10</v>
      </c>
      <c r="B18" s="15">
        <v>2282</v>
      </c>
      <c r="C18" s="40">
        <v>2320</v>
      </c>
      <c r="D18" s="40">
        <v>2320</v>
      </c>
      <c r="E18" s="24">
        <f t="shared" si="0"/>
        <v>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12970</v>
      </c>
      <c r="D20" s="40">
        <v>3574.26</v>
      </c>
      <c r="E20" s="24">
        <f t="shared" si="0"/>
        <v>9395.74</v>
      </c>
      <c r="F20" s="24"/>
    </row>
    <row r="21" spans="1:9" ht="38.25" customHeight="1">
      <c r="A21" s="10" t="s">
        <v>11</v>
      </c>
      <c r="B21" s="15">
        <v>3110</v>
      </c>
      <c r="C21" s="40">
        <v>95040</v>
      </c>
      <c r="D21" s="40">
        <v>95040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7.399999999999999">
      <c r="A25" s="10" t="s">
        <v>12</v>
      </c>
      <c r="B25" s="11"/>
      <c r="C25" s="43">
        <f>SUM(C7:C24)</f>
        <v>1398510</v>
      </c>
      <c r="D25" s="43">
        <f>SUM(D7:D24)</f>
        <v>1147527.73</v>
      </c>
      <c r="E25" s="24">
        <f t="shared" si="0"/>
        <v>250982.27000000002</v>
      </c>
      <c r="F25" s="24"/>
    </row>
    <row r="26" spans="1:9" ht="18">
      <c r="A26" s="5"/>
      <c r="B26" s="6"/>
      <c r="C26" s="7"/>
      <c r="D26" s="7"/>
    </row>
    <row r="27" spans="1:9" ht="30" customHeight="1">
      <c r="A27" s="64" t="s">
        <v>24</v>
      </c>
      <c r="B27" s="68"/>
      <c r="C27" s="68"/>
      <c r="D27" s="68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 hidden="1">
      <c r="A30" s="10" t="s">
        <v>2</v>
      </c>
      <c r="B30" s="16">
        <v>2210</v>
      </c>
      <c r="C30" s="12">
        <v>0</v>
      </c>
      <c r="D30" s="12"/>
      <c r="F30" s="24"/>
    </row>
    <row r="31" spans="1:9" ht="35.4">
      <c r="A31" s="10" t="s">
        <v>2</v>
      </c>
      <c r="B31" s="16">
        <v>2210</v>
      </c>
      <c r="C31" s="12">
        <v>3000</v>
      </c>
      <c r="D31" s="12">
        <v>3000</v>
      </c>
      <c r="F31" s="24"/>
    </row>
    <row r="32" spans="1:9" ht="18">
      <c r="A32" s="11" t="s">
        <v>3</v>
      </c>
      <c r="B32" s="16">
        <v>2230</v>
      </c>
      <c r="C32" s="19">
        <v>2460</v>
      </c>
      <c r="D32" s="32">
        <v>1400</v>
      </c>
      <c r="F32" s="24"/>
    </row>
    <row r="33" spans="1:6" ht="18" hidden="1">
      <c r="A33" s="11" t="s">
        <v>4</v>
      </c>
      <c r="B33" s="16">
        <v>2240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5460</v>
      </c>
      <c r="D37" s="33">
        <f>SUM(D30:D36)</f>
        <v>4400</v>
      </c>
      <c r="F37" s="24"/>
    </row>
    <row r="38" spans="1:6">
      <c r="A38" s="1"/>
      <c r="B38"/>
      <c r="C38" s="4"/>
      <c r="D38" s="4"/>
    </row>
    <row r="39" spans="1:6">
      <c r="A39" s="1"/>
      <c r="B39"/>
      <c r="C39" s="4"/>
      <c r="D39" s="4"/>
    </row>
    <row r="40" spans="1:6" ht="36.75" customHeight="1">
      <c r="A40" s="69" t="s">
        <v>25</v>
      </c>
      <c r="B40" s="85"/>
      <c r="C40" s="85"/>
      <c r="D40" s="85"/>
    </row>
    <row r="41" spans="1:6">
      <c r="A41" s="1"/>
      <c r="B41"/>
      <c r="C41" s="4"/>
      <c r="D41" s="4"/>
    </row>
    <row r="42" spans="1:6" ht="69.599999999999994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35.4" hidden="1">
      <c r="A43" s="10" t="s">
        <v>2</v>
      </c>
      <c r="B43" s="16">
        <v>2210</v>
      </c>
      <c r="C43" s="29"/>
      <c r="D43" s="29"/>
      <c r="F43" s="24"/>
    </row>
    <row r="44" spans="1:6" ht="18">
      <c r="A44" s="11" t="s">
        <v>3</v>
      </c>
      <c r="B44" s="16">
        <v>2230</v>
      </c>
      <c r="C44" s="32"/>
      <c r="D44" s="32"/>
      <c r="F44" s="24"/>
    </row>
    <row r="45" spans="1:6" ht="18" hidden="1">
      <c r="A45" s="11" t="s">
        <v>4</v>
      </c>
      <c r="B45" s="16">
        <v>2240</v>
      </c>
      <c r="C45" s="32"/>
      <c r="D45" s="32"/>
      <c r="F45" s="24"/>
    </row>
    <row r="46" spans="1:6" ht="18" hidden="1">
      <c r="A46" s="10" t="s">
        <v>9</v>
      </c>
      <c r="B46" s="27">
        <v>2275</v>
      </c>
      <c r="C46" s="32"/>
      <c r="D46" s="32"/>
      <c r="F46" s="24"/>
    </row>
    <row r="47" spans="1:6" ht="18" hidden="1">
      <c r="A47" s="10" t="s">
        <v>14</v>
      </c>
      <c r="B47" s="16">
        <v>2800</v>
      </c>
      <c r="C47" s="32"/>
      <c r="D47" s="32"/>
      <c r="F47" s="24"/>
    </row>
    <row r="48" spans="1:6" ht="52.8" hidden="1">
      <c r="A48" s="10" t="s">
        <v>11</v>
      </c>
      <c r="B48" s="16">
        <v>3110</v>
      </c>
      <c r="C48" s="32"/>
      <c r="D48" s="32"/>
      <c r="F48" s="24"/>
    </row>
    <row r="49" spans="1:6" ht="18" hidden="1">
      <c r="A49" s="17" t="s">
        <v>15</v>
      </c>
      <c r="B49" s="18">
        <v>3132</v>
      </c>
      <c r="C49" s="19"/>
      <c r="D49" s="19"/>
      <c r="F49" s="24"/>
    </row>
    <row r="50" spans="1:6" ht="35.4">
      <c r="A50" s="10" t="s">
        <v>2</v>
      </c>
      <c r="B50" s="46">
        <v>2210</v>
      </c>
      <c r="C50" s="19">
        <v>6707.43</v>
      </c>
      <c r="D50" s="19">
        <v>6707.43</v>
      </c>
      <c r="F50" s="24"/>
    </row>
    <row r="51" spans="1:6" ht="18">
      <c r="A51" s="10" t="s">
        <v>12</v>
      </c>
      <c r="B51" s="16"/>
      <c r="C51" s="33">
        <f>SUM(C44:C50)</f>
        <v>6707.43</v>
      </c>
      <c r="D51" s="33">
        <f>SUM(D44:D50)</f>
        <v>6707.43</v>
      </c>
      <c r="F51" s="24"/>
    </row>
    <row r="52" spans="1:6" ht="18">
      <c r="A52" s="5"/>
      <c r="B52" s="23"/>
      <c r="C52" s="30"/>
      <c r="D52" s="30"/>
      <c r="F52" s="24"/>
    </row>
    <row r="53" spans="1:6" ht="18">
      <c r="A53" s="5"/>
      <c r="B53" s="23"/>
      <c r="C53" s="30"/>
      <c r="D53" s="30"/>
      <c r="F53" s="24"/>
    </row>
    <row r="56" spans="1:6" ht="34.5" customHeight="1">
      <c r="A56" s="69" t="s">
        <v>54</v>
      </c>
      <c r="B56" s="70"/>
      <c r="C56" s="70"/>
      <c r="D56" s="70"/>
    </row>
    <row r="58" spans="1:6" ht="17.399999999999999">
      <c r="A58" s="73" t="s">
        <v>26</v>
      </c>
      <c r="B58" s="74"/>
      <c r="C58" s="75" t="s">
        <v>27</v>
      </c>
      <c r="D58" s="74"/>
    </row>
    <row r="59" spans="1:6" ht="18" hidden="1">
      <c r="A59" s="10" t="s">
        <v>35</v>
      </c>
      <c r="B59" s="27">
        <v>2210</v>
      </c>
      <c r="C59" s="88"/>
      <c r="D59" s="88"/>
    </row>
    <row r="60" spans="1:6" ht="18" hidden="1">
      <c r="A60" s="10" t="s">
        <v>29</v>
      </c>
      <c r="B60" s="27">
        <v>2210</v>
      </c>
      <c r="C60" s="86"/>
      <c r="D60" s="87"/>
    </row>
    <row r="61" spans="1:6" ht="18" hidden="1">
      <c r="A61" s="10" t="s">
        <v>32</v>
      </c>
      <c r="B61" s="27">
        <v>2210</v>
      </c>
      <c r="C61" s="89"/>
      <c r="D61" s="90"/>
    </row>
    <row r="62" spans="1:6" ht="18" hidden="1">
      <c r="A62" s="10" t="s">
        <v>37</v>
      </c>
      <c r="B62" s="28">
        <v>3110.221</v>
      </c>
      <c r="C62" s="89"/>
      <c r="D62" s="90"/>
    </row>
    <row r="63" spans="1:6" ht="18" hidden="1">
      <c r="A63" s="10" t="s">
        <v>28</v>
      </c>
      <c r="B63" s="27">
        <v>2210</v>
      </c>
      <c r="C63" s="89"/>
      <c r="D63" s="90"/>
    </row>
    <row r="64" spans="1:6" ht="18" hidden="1">
      <c r="A64" s="10" t="s">
        <v>30</v>
      </c>
      <c r="B64" s="27">
        <v>2210</v>
      </c>
      <c r="C64" s="89"/>
      <c r="D64" s="90"/>
    </row>
    <row r="65" spans="1:4" ht="18" hidden="1">
      <c r="A65" s="10" t="s">
        <v>36</v>
      </c>
      <c r="B65" s="27">
        <v>2210</v>
      </c>
      <c r="C65" s="89"/>
      <c r="D65" s="90"/>
    </row>
    <row r="66" spans="1:4" ht="18" hidden="1">
      <c r="A66" s="10" t="s">
        <v>31</v>
      </c>
      <c r="B66" s="27">
        <v>3110</v>
      </c>
      <c r="C66" s="89"/>
      <c r="D66" s="90"/>
    </row>
    <row r="67" spans="1:4" ht="18" hidden="1">
      <c r="A67" s="10" t="s">
        <v>33</v>
      </c>
      <c r="B67" s="27">
        <v>2210</v>
      </c>
      <c r="C67" s="89"/>
      <c r="D67" s="90"/>
    </row>
    <row r="68" spans="1:4" ht="18" hidden="1">
      <c r="A68" s="10" t="s">
        <v>34</v>
      </c>
      <c r="B68" s="27">
        <v>2210</v>
      </c>
      <c r="C68" s="89"/>
      <c r="D68" s="90"/>
    </row>
    <row r="69" spans="1:4" ht="18">
      <c r="A69" s="10" t="s">
        <v>46</v>
      </c>
      <c r="B69" s="27">
        <v>2240</v>
      </c>
      <c r="C69" s="89"/>
      <c r="D69" s="90"/>
    </row>
    <row r="70" spans="1:4" ht="18">
      <c r="A70" s="10" t="s">
        <v>45</v>
      </c>
      <c r="B70" s="27">
        <v>2210</v>
      </c>
      <c r="C70" s="93"/>
      <c r="D70" s="94"/>
    </row>
    <row r="71" spans="1:4" ht="18">
      <c r="A71" s="10" t="s">
        <v>70</v>
      </c>
      <c r="B71" s="27">
        <v>2210</v>
      </c>
      <c r="C71" s="93">
        <v>6567.01</v>
      </c>
      <c r="D71" s="94"/>
    </row>
    <row r="72" spans="1:4" ht="52.8">
      <c r="A72" s="10" t="s">
        <v>63</v>
      </c>
      <c r="B72" s="27">
        <v>2210</v>
      </c>
      <c r="C72" s="93">
        <v>140.41999999999999</v>
      </c>
      <c r="D72" s="94"/>
    </row>
    <row r="73" spans="1:4" ht="18">
      <c r="A73" s="10" t="s">
        <v>38</v>
      </c>
      <c r="B73" s="27">
        <v>2230</v>
      </c>
      <c r="C73" s="77"/>
      <c r="D73" s="78"/>
    </row>
    <row r="74" spans="1:4" ht="18" hidden="1">
      <c r="A74" s="10" t="s">
        <v>45</v>
      </c>
      <c r="B74" s="27">
        <v>2210</v>
      </c>
      <c r="C74" s="77"/>
      <c r="D74" s="78"/>
    </row>
    <row r="75" spans="1:4" ht="18" hidden="1">
      <c r="A75" s="10" t="s">
        <v>43</v>
      </c>
      <c r="B75" s="27">
        <v>2210</v>
      </c>
      <c r="C75" s="77"/>
      <c r="D75" s="78"/>
    </row>
    <row r="76" spans="1:4" ht="18" hidden="1">
      <c r="A76" s="10" t="s">
        <v>42</v>
      </c>
      <c r="B76" s="27">
        <v>2210</v>
      </c>
      <c r="C76" s="77"/>
      <c r="D76" s="78"/>
    </row>
    <row r="77" spans="1:4" ht="18" hidden="1">
      <c r="A77" s="10" t="s">
        <v>44</v>
      </c>
      <c r="B77" s="16">
        <v>2210</v>
      </c>
      <c r="C77" s="77"/>
      <c r="D77" s="78"/>
    </row>
    <row r="78" spans="1:4" ht="18" hidden="1">
      <c r="A78" s="79"/>
      <c r="B78" s="80"/>
      <c r="C78" s="77"/>
      <c r="D78" s="78"/>
    </row>
    <row r="79" spans="1:4" ht="18">
      <c r="A79" s="79"/>
      <c r="B79" s="80"/>
      <c r="C79" s="81">
        <f>SUM(C59:D78)</f>
        <v>6707.43</v>
      </c>
      <c r="D79" s="82"/>
    </row>
  </sheetData>
  <mergeCells count="31">
    <mergeCell ref="C68:D68"/>
    <mergeCell ref="C69:D69"/>
    <mergeCell ref="C73:D73"/>
    <mergeCell ref="C74:D74"/>
    <mergeCell ref="A79:B79"/>
    <mergeCell ref="C79:D79"/>
    <mergeCell ref="C75:D75"/>
    <mergeCell ref="C76:D76"/>
    <mergeCell ref="C77:D77"/>
    <mergeCell ref="A78:B78"/>
    <mergeCell ref="C78:D78"/>
    <mergeCell ref="C70:D70"/>
    <mergeCell ref="C72:D72"/>
    <mergeCell ref="C71:D71"/>
    <mergeCell ref="C63:D63"/>
    <mergeCell ref="C64:D64"/>
    <mergeCell ref="C65:D65"/>
    <mergeCell ref="C66:D66"/>
    <mergeCell ref="C67:D67"/>
    <mergeCell ref="A2:D2"/>
    <mergeCell ref="A5:D5"/>
    <mergeCell ref="A27:D27"/>
    <mergeCell ref="A40:D40"/>
    <mergeCell ref="A58:B58"/>
    <mergeCell ref="C58:D58"/>
    <mergeCell ref="A56:D56"/>
    <mergeCell ref="C60:D60"/>
    <mergeCell ref="C61:D61"/>
    <mergeCell ref="C62:D62"/>
    <mergeCell ref="A3:D3"/>
    <mergeCell ref="C59:D5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68" sqref="C68:D68"/>
    </sheetView>
  </sheetViews>
  <sheetFormatPr defaultRowHeight="14.4"/>
  <sheetData>
    <row r="2" spans="1:1" ht="17.399999999999999">
      <c r="A2" s="6" t="s">
        <v>51</v>
      </c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7.399999999999999">
      <c r="A53" s="6" t="s">
        <v>50</v>
      </c>
    </row>
    <row r="54" spans="1:4" ht="17.399999999999999">
      <c r="A54" s="6" t="s">
        <v>52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Д.Надіївський ліцей</vt:lpstr>
      <vt:lpstr>Попельнастівський ліцей</vt:lpstr>
      <vt:lpstr>Куколівський ліцей</vt:lpstr>
      <vt:lpstr>Олександрівський ліцей</vt:lpstr>
      <vt:lpstr>Ульянівський ліцей</vt:lpstr>
      <vt:lpstr>Ч.Кам"янський ліцей </vt:lpstr>
      <vt:lpstr>Щасливська філія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2023-10-11T07:17:48Z</cp:lastPrinted>
  <dcterms:created xsi:type="dcterms:W3CDTF">2017-11-02T06:22:39Z</dcterms:created>
  <dcterms:modified xsi:type="dcterms:W3CDTF">2023-10-11T12:22:32Z</dcterms:modified>
</cp:coreProperties>
</file>